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annschafts-  Einzelwertung" sheetId="1" r:id="rId1"/>
    <sheet name="Wettkampfpaarungen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<sst xmlns="http://schemas.openxmlformats.org/spreadsheetml/2006/main" count="288" uniqueCount="129">
  <si>
    <t>Schützenkreis Landau in der Pfalz e. V.</t>
  </si>
  <si>
    <t>Kreisliga Landau</t>
  </si>
  <si>
    <t>Rundenkämpfe 2021</t>
  </si>
  <si>
    <t>L u f t p i s t o l e  - Auflage</t>
  </si>
  <si>
    <t>A B S C H L U S S B E R I C H T</t>
  </si>
  <si>
    <t>Rundenkampfleiter: KOSM Udo  H e l l m a n n</t>
  </si>
  <si>
    <t>06341  950320 (bis 23:00 Uhr)</t>
  </si>
  <si>
    <t>Wettkampfergebnisse</t>
  </si>
  <si>
    <t>SV Queichheim 1</t>
  </si>
  <si>
    <t>SV Herxheim 1 / 2</t>
  </si>
  <si>
    <t>:</t>
  </si>
  <si>
    <t>SV Queichheim 2</t>
  </si>
  <si>
    <t>SV Maikammer</t>
  </si>
  <si>
    <t>TS Queichhambach</t>
  </si>
  <si>
    <t>SV Venningen</t>
  </si>
  <si>
    <t>SV Appenhofen</t>
  </si>
  <si>
    <t>SV Wernersberg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</si>
  <si>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</si>
  <si>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</si>
  <si>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</si>
  <si>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</si>
  <si>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</si>
  <si>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</si>
  <si>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</si>
  <si>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</si>
  <si>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</si>
  <si>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</si>
  <si>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SV Herxheim 1</t>
  </si>
  <si>
    <t>904.8</t>
  </si>
  <si>
    <t>SV Herxheim 2</t>
  </si>
  <si>
    <t>Tagesbestenwertung</t>
  </si>
  <si>
    <t>Rinck, Hubert</t>
  </si>
  <si>
    <t>Knobloch, Stephan</t>
  </si>
  <si>
    <t>Krämer, Herbert</t>
  </si>
  <si>
    <t>Einzelwertung</t>
  </si>
  <si>
    <t>Name:</t>
  </si>
  <si>
    <t>Dellinger, Franz – Josef</t>
  </si>
  <si>
    <t>Caforio, Cosimo</t>
  </si>
  <si>
    <t>Dreßler, Thomas</t>
  </si>
  <si>
    <t>Schmidts, Jürgen</t>
  </si>
  <si>
    <t>König, Christian</t>
  </si>
  <si>
    <t>Keller, Fred</t>
  </si>
  <si>
    <t>Bantz, Volker</t>
  </si>
  <si>
    <t>Dörner, Willi</t>
  </si>
  <si>
    <t>Müller, Walter</t>
  </si>
  <si>
    <t>Schindler, Frank</t>
  </si>
  <si>
    <t>Will, Michael</t>
  </si>
  <si>
    <t>Foos, Dieter</t>
  </si>
  <si>
    <t>Schmidts, Thomas</t>
  </si>
  <si>
    <t>Rottmann, Gerd</t>
  </si>
  <si>
    <t>Garrecht, Peter</t>
  </si>
  <si>
    <t>Estelmann, Walter</t>
  </si>
  <si>
    <t>Gütermann, Peter</t>
  </si>
  <si>
    <t>Seiter, Alois</t>
  </si>
  <si>
    <t>Horn, Martin</t>
  </si>
  <si>
    <t>Fast, Stefan</t>
  </si>
  <si>
    <t>Wittmann, Ralf</t>
  </si>
  <si>
    <t>Messemer, Wolfgang</t>
  </si>
  <si>
    <t>Zimmerlimg, Wolfgang</t>
  </si>
  <si>
    <t>Böhm, Helmut</t>
  </si>
  <si>
    <t>Krause, Bruno</t>
  </si>
  <si>
    <t>Schumacher, Peter</t>
  </si>
  <si>
    <t>Becker, Alfons</t>
  </si>
  <si>
    <t>Reichold, Ernst</t>
  </si>
  <si>
    <t>SV „Diana“ Insheim</t>
  </si>
  <si>
    <t>Baudy, Josef</t>
  </si>
  <si>
    <t>Kerner, Peter</t>
  </si>
  <si>
    <t>Bullinger, Theo</t>
  </si>
  <si>
    <t>Deny, Martina</t>
  </si>
  <si>
    <t>Rees, Fritz</t>
  </si>
  <si>
    <t>Toussaint, Jens</t>
  </si>
  <si>
    <t>Ertel, Hans</t>
  </si>
  <si>
    <t>Thiel, Klaus</t>
  </si>
  <si>
    <t>Schützenkreis Landau in der Pfalz</t>
  </si>
  <si>
    <t>V  O  R  R  U  N  D  E</t>
  </si>
  <si>
    <t>Endtermin</t>
  </si>
  <si>
    <t>908.8</t>
  </si>
  <si>
    <t>2.</t>
  </si>
  <si>
    <t>3.</t>
  </si>
  <si>
    <t>893.6</t>
  </si>
  <si>
    <t>R  Ü  C  K  R  U  N  D  E</t>
  </si>
  <si>
    <t>4.</t>
  </si>
  <si>
    <t>5.</t>
  </si>
  <si>
    <t xml:space="preserve">                                                        </t>
  </si>
  <si>
    <t>6.</t>
  </si>
  <si>
    <t>SV Queicchheim 2</t>
  </si>
  <si>
    <t>Die Rundenkämpfe werden als Fernwettkämpfe durchgeführt (Zehntelwertung)</t>
  </si>
  <si>
    <t>Jeweils aktuelle Corona – Vorschriften sind zu beachten.</t>
  </si>
  <si>
    <t>Mit dem 1. Rundenkampf kann sofort begonnen werden.</t>
  </si>
  <si>
    <t>Pfälzischer Sportschützenbund e. V.</t>
  </si>
  <si>
    <t>Rundenkampfleiter Kreisliga Landau</t>
  </si>
  <si>
    <t>Udo  H e l l m a n n  ,  Im Wolfangel 5, 76829  L a n d a u</t>
  </si>
  <si>
    <t>Tel.: 06341 950 320 - e - mail: udo.hellmann.svq@t-online.de</t>
  </si>
  <si>
    <t>Mannschaftsführer</t>
  </si>
  <si>
    <t>L u f t p i s t o l e - Auflage</t>
  </si>
  <si>
    <t>DREßLER, Thomas</t>
  </si>
  <si>
    <t>dresth10@gmail.com</t>
  </si>
  <si>
    <t>HERDER, Volker</t>
  </si>
  <si>
    <t>herdervolker@web.de</t>
  </si>
  <si>
    <t>KNOBLOCH,  Stephan</t>
  </si>
  <si>
    <t>sk@kmk.de</t>
  </si>
  <si>
    <t>MESSEMER, Wolfgang</t>
  </si>
  <si>
    <t>wolfgang-messemer@t-online.de</t>
  </si>
  <si>
    <t>GARRECHT, Peter</t>
  </si>
  <si>
    <t>peter-garrecht@t-online.de</t>
  </si>
  <si>
    <t>WILL. Michael</t>
  </si>
  <si>
    <t>michael.will-boehl@t-online.de</t>
  </si>
  <si>
    <t>WITTMANN, Ralf</t>
  </si>
  <si>
    <t>ralf.wittmann-ld@t-online.de</t>
  </si>
  <si>
    <t>ZIMMERLING, Wolfgang</t>
  </si>
  <si>
    <t>regina_u._wolfgang-zimmerling@t-online.de</t>
  </si>
  <si>
    <t>FAST, Stefan</t>
  </si>
  <si>
    <t>monistefan77@googlemail.com</t>
  </si>
  <si>
    <t>ROTHMANN, Gerd</t>
  </si>
  <si>
    <t>trifelsschuetzen@web.de</t>
  </si>
  <si>
    <t>L u f t p i s t o l e</t>
  </si>
  <si>
    <t>RBS Rhodt 1</t>
  </si>
  <si>
    <t>HALTE,  Wolfgang</t>
  </si>
  <si>
    <t>wolfganghalte@gmail.com</t>
  </si>
  <si>
    <t>RBS Rhodt 2</t>
  </si>
  <si>
    <t>THOMAS,  Jürgen</t>
  </si>
  <si>
    <t>zhp.thomas@datevnet.de</t>
  </si>
  <si>
    <t>SG Edenkoben</t>
  </si>
  <si>
    <t>MÜLLER , Timo</t>
  </si>
  <si>
    <t>muellert.elektro@web.de</t>
  </si>
  <si>
    <t>SV Edesheim</t>
  </si>
  <si>
    <t>BRAUN,  Matthias</t>
  </si>
  <si>
    <t>matze-in-hessen@freenet.de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</si>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</sst>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D/\ MMMM\ YYYY"/>
    <numFmt numFmtId="166" formatCode="0.00"/>
    <numFmt numFmtId="167" formatCode="###.0"/>
    <numFmt numFmtId="168" formatCode="#,##0.0"/>
    <numFmt numFmtId="169" formatCode="0.0"/>
    <numFmt numFmtId="170" formatCode="0#"/>
    <numFmt numFmtId="171" formatCode="#,###.#0"/>
    <numFmt numFmtId="172" formatCode="#,##0"/>
    <numFmt numFmtId="173" formatCode="&quot;1.&quot;"/>
    <numFmt numFmtId="174" formatCode="DD/\ MM/\ YYYY"/>
    <numFmt numFmtId="175" formatCode="DD/MM/YYYY"/>
    <numFmt numFmtId="176" formatCode="###.#"/>
    <numFmt numFmtId="177" formatCode="0####"/>
    <numFmt numFmtId="178" formatCode="################"/>
  </numFmts>
  <fonts count="37">
    <font>
      <sz val="10"/>
      <name val="Arial"/>
      <family val="2"/>
    </font>
    <font>
      <b/>
      <sz val="10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4"/>
      <name val="Calibri"/>
      <family val="2"/>
    </font>
    <font>
      <b/>
      <sz val="24"/>
      <color indexed="9"/>
      <name val="Calibri"/>
      <family val="2"/>
    </font>
    <font>
      <b/>
      <sz val="32"/>
      <color indexed="9"/>
      <name val="Calibri"/>
      <family val="2"/>
    </font>
    <font>
      <b/>
      <sz val="22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16"/>
      <name val="Calibri"/>
      <family val="2"/>
    </font>
    <font>
      <b/>
      <sz val="16"/>
      <color indexed="20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00"/>
      <color indexed="16"/>
      <name val="Calibri"/>
      <family val="2"/>
    </font>
    <font>
      <b/>
      <sz val="16"/>
      <name val="Calibri"/>
      <family val="2"/>
    </font>
    <font>
      <b/>
      <sz val="36"/>
      <name val="Calibri"/>
      <family val="2"/>
    </font>
    <font>
      <b/>
      <sz val="36"/>
      <color indexed="10"/>
      <name val="Calibri"/>
      <family val="2"/>
    </font>
    <font>
      <b/>
      <sz val="36"/>
      <color indexed="16"/>
      <name val="Calibri"/>
      <family val="2"/>
    </font>
    <font>
      <b/>
      <sz val="16"/>
      <color indexed="9"/>
      <name val="Calibri"/>
      <family val="2"/>
    </font>
    <font>
      <b/>
      <sz val="3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6"/>
      <name val="Calibri"/>
      <family val="2"/>
    </font>
    <font>
      <b/>
      <sz val="14"/>
      <name val="Calibri"/>
      <family val="2"/>
    </font>
    <font>
      <b/>
      <sz val="30"/>
      <color indexed="9"/>
      <name val="Calibri"/>
      <family val="2"/>
    </font>
    <font>
      <b/>
      <sz val="3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6" fillId="0" borderId="0" applyNumberFormat="0" applyFill="0" applyBorder="0" applyAlignment="0" applyProtection="0"/>
  </cellStyleXfs>
  <cellXfs count="3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right"/>
    </xf>
    <xf numFmtId="164" fontId="4" fillId="0" borderId="3" xfId="0" applyFont="1" applyBorder="1" applyAlignment="1">
      <alignment horizontal="right"/>
    </xf>
    <xf numFmtId="164" fontId="2" fillId="0" borderId="0" xfId="0" applyFont="1" applyAlignment="1">
      <alignment/>
    </xf>
    <xf numFmtId="164" fontId="5" fillId="0" borderId="4" xfId="0" applyFont="1" applyBorder="1" applyAlignment="1">
      <alignment/>
    </xf>
    <xf numFmtId="164" fontId="5" fillId="0" borderId="0" xfId="0" applyFont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 horizontal="center"/>
    </xf>
    <xf numFmtId="164" fontId="6" fillId="2" borderId="6" xfId="0" applyFont="1" applyFill="1" applyBorder="1" applyAlignment="1">
      <alignment/>
    </xf>
    <xf numFmtId="164" fontId="6" fillId="2" borderId="6" xfId="0" applyFont="1" applyFill="1" applyBorder="1" applyAlignment="1">
      <alignment horizontal="right"/>
    </xf>
    <xf numFmtId="164" fontId="6" fillId="2" borderId="7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7" fillId="0" borderId="4" xfId="0" applyFont="1" applyBorder="1" applyAlignment="1">
      <alignment/>
    </xf>
    <xf numFmtId="164" fontId="7" fillId="0" borderId="0" xfId="0" applyFont="1" applyBorder="1" applyAlignment="1">
      <alignment/>
    </xf>
    <xf numFmtId="164" fontId="8" fillId="3" borderId="5" xfId="0" applyFont="1" applyFill="1" applyBorder="1" applyAlignment="1">
      <alignment/>
    </xf>
    <xf numFmtId="164" fontId="8" fillId="3" borderId="6" xfId="0" applyFont="1" applyFill="1" applyBorder="1" applyAlignment="1">
      <alignment horizontal="center"/>
    </xf>
    <xf numFmtId="164" fontId="8" fillId="3" borderId="6" xfId="0" applyFont="1" applyFill="1" applyBorder="1" applyAlignment="1">
      <alignment/>
    </xf>
    <xf numFmtId="164" fontId="8" fillId="3" borderId="8" xfId="0" applyFont="1" applyFill="1" applyBorder="1" applyAlignment="1">
      <alignment horizontal="right"/>
    </xf>
    <xf numFmtId="164" fontId="8" fillId="3" borderId="7" xfId="0" applyFont="1" applyFill="1" applyBorder="1" applyAlignment="1">
      <alignment horizontal="right"/>
    </xf>
    <xf numFmtId="164" fontId="7" fillId="0" borderId="0" xfId="0" applyFont="1" applyAlignment="1">
      <alignment/>
    </xf>
    <xf numFmtId="164" fontId="9" fillId="4" borderId="4" xfId="0" applyFont="1" applyFill="1" applyBorder="1" applyAlignment="1">
      <alignment/>
    </xf>
    <xf numFmtId="164" fontId="9" fillId="4" borderId="0" xfId="0" applyFont="1" applyFill="1" applyBorder="1" applyAlignment="1">
      <alignment/>
    </xf>
    <xf numFmtId="164" fontId="10" fillId="2" borderId="5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right"/>
    </xf>
    <xf numFmtId="164" fontId="11" fillId="4" borderId="4" xfId="0" applyFont="1" applyFill="1" applyBorder="1" applyAlignment="1">
      <alignment/>
    </xf>
    <xf numFmtId="164" fontId="11" fillId="4" borderId="0" xfId="0" applyFont="1" applyFill="1" applyBorder="1" applyAlignment="1">
      <alignment/>
    </xf>
    <xf numFmtId="164" fontId="6" fillId="4" borderId="5" xfId="0" applyFont="1" applyFill="1" applyBorder="1" applyAlignment="1">
      <alignment/>
    </xf>
    <xf numFmtId="164" fontId="6" fillId="4" borderId="6" xfId="0" applyFont="1" applyFill="1" applyBorder="1" applyAlignment="1">
      <alignment/>
    </xf>
    <xf numFmtId="164" fontId="6" fillId="4" borderId="6" xfId="0" applyFont="1" applyFill="1" applyBorder="1" applyAlignment="1">
      <alignment horizontal="center"/>
    </xf>
    <xf numFmtId="164" fontId="12" fillId="4" borderId="7" xfId="0" applyFont="1" applyFill="1" applyBorder="1" applyAlignment="1">
      <alignment horizontal="right"/>
    </xf>
    <xf numFmtId="164" fontId="13" fillId="0" borderId="4" xfId="0" applyFont="1" applyBorder="1" applyAlignment="1">
      <alignment horizontal="left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4" fillId="0" borderId="9" xfId="0" applyFont="1" applyBorder="1" applyAlignment="1">
      <alignment horizontal="right"/>
    </xf>
    <xf numFmtId="164" fontId="13" fillId="0" borderId="0" xfId="0" applyFont="1" applyAlignment="1">
      <alignment/>
    </xf>
    <xf numFmtId="165" fontId="14" fillId="0" borderId="0" xfId="0" applyNumberFormat="1" applyFont="1" applyBorder="1" applyAlignment="1">
      <alignment horizontal="left"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5" fillId="3" borderId="5" xfId="0" applyFont="1" applyFill="1" applyBorder="1" applyAlignment="1">
      <alignment horizontal="left"/>
    </xf>
    <xf numFmtId="164" fontId="16" fillId="3" borderId="6" xfId="0" applyFont="1" applyFill="1" applyBorder="1" applyAlignment="1">
      <alignment/>
    </xf>
    <xf numFmtId="164" fontId="15" fillId="3" borderId="6" xfId="0" applyFont="1" applyFill="1" applyBorder="1" applyAlignment="1">
      <alignment/>
    </xf>
    <xf numFmtId="164" fontId="15" fillId="3" borderId="6" xfId="0" applyFont="1" applyFill="1" applyBorder="1" applyAlignment="1">
      <alignment horizontal="center"/>
    </xf>
    <xf numFmtId="166" fontId="15" fillId="3" borderId="7" xfId="0" applyNumberFormat="1" applyFont="1" applyFill="1" applyBorder="1" applyAlignment="1">
      <alignment horizontal="center"/>
    </xf>
    <xf numFmtId="164" fontId="17" fillId="0" borderId="0" xfId="0" applyFont="1" applyAlignment="1">
      <alignment/>
    </xf>
    <xf numFmtId="164" fontId="18" fillId="0" borderId="4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8" fillId="0" borderId="0" xfId="0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9" fontId="18" fillId="0" borderId="0" xfId="0" applyNumberFormat="1" applyFont="1" applyBorder="1" applyAlignment="1">
      <alignment horizontal="center"/>
    </xf>
    <xf numFmtId="168" fontId="18" fillId="0" borderId="9" xfId="0" applyNumberFormat="1" applyFont="1" applyBorder="1" applyAlignment="1">
      <alignment horizontal="right"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" fillId="0" borderId="4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4" fontId="18" fillId="0" borderId="10" xfId="0" applyFont="1" applyFill="1" applyBorder="1" applyAlignment="1">
      <alignment horizontal="center"/>
    </xf>
    <xf numFmtId="164" fontId="18" fillId="0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18" fillId="0" borderId="11" xfId="0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right"/>
    </xf>
    <xf numFmtId="164" fontId="19" fillId="0" borderId="4" xfId="0" applyFont="1" applyFill="1" applyBorder="1" applyAlignment="1">
      <alignment horizontal="left" indent="1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6" fontId="19" fillId="0" borderId="9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70" fontId="18" fillId="2" borderId="14" xfId="0" applyNumberFormat="1" applyFont="1" applyFill="1" applyBorder="1" applyAlignment="1">
      <alignment horizontal="center"/>
    </xf>
    <xf numFmtId="164" fontId="18" fillId="2" borderId="15" xfId="0" applyFont="1" applyFill="1" applyBorder="1" applyAlignment="1">
      <alignment/>
    </xf>
    <xf numFmtId="164" fontId="18" fillId="2" borderId="16" xfId="0" applyFont="1" applyFill="1" applyBorder="1" applyAlignment="1">
      <alignment horizontal="center"/>
    </xf>
    <xf numFmtId="169" fontId="18" fillId="2" borderId="16" xfId="0" applyNumberFormat="1" applyFont="1" applyFill="1" applyBorder="1" applyAlignment="1">
      <alignment horizontal="center"/>
    </xf>
    <xf numFmtId="171" fontId="18" fillId="2" borderId="14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right"/>
    </xf>
    <xf numFmtId="170" fontId="18" fillId="2" borderId="18" xfId="0" applyNumberFormat="1" applyFont="1" applyFill="1" applyBorder="1" applyAlignment="1">
      <alignment horizontal="center"/>
    </xf>
    <xf numFmtId="164" fontId="18" fillId="2" borderId="19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71" fontId="18" fillId="2" borderId="18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right"/>
    </xf>
    <xf numFmtId="170" fontId="18" fillId="2" borderId="21" xfId="0" applyNumberFormat="1" applyFont="1" applyFill="1" applyBorder="1" applyAlignment="1">
      <alignment horizontal="center"/>
    </xf>
    <xf numFmtId="164" fontId="18" fillId="2" borderId="22" xfId="0" applyFont="1" applyFill="1" applyBorder="1" applyAlignment="1">
      <alignment horizontal="left"/>
    </xf>
    <xf numFmtId="164" fontId="18" fillId="2" borderId="12" xfId="0" applyFont="1" applyFill="1" applyBorder="1" applyAlignment="1">
      <alignment horizontal="center"/>
    </xf>
    <xf numFmtId="169" fontId="18" fillId="2" borderId="12" xfId="0" applyNumberFormat="1" applyFont="1" applyFill="1" applyBorder="1" applyAlignment="1">
      <alignment horizontal="center"/>
    </xf>
    <xf numFmtId="171" fontId="18" fillId="2" borderId="21" xfId="0" applyNumberFormat="1" applyFont="1" applyFill="1" applyBorder="1" applyAlignment="1">
      <alignment horizontal="center"/>
    </xf>
    <xf numFmtId="166" fontId="18" fillId="2" borderId="23" xfId="0" applyNumberFormat="1" applyFont="1" applyFill="1" applyBorder="1" applyAlignment="1">
      <alignment horizontal="right"/>
    </xf>
    <xf numFmtId="170" fontId="18" fillId="4" borderId="18" xfId="0" applyNumberFormat="1" applyFont="1" applyFill="1" applyBorder="1" applyAlignment="1">
      <alignment horizontal="center"/>
    </xf>
    <xf numFmtId="164" fontId="18" fillId="4" borderId="19" xfId="0" applyFont="1" applyFill="1" applyBorder="1" applyAlignment="1">
      <alignment horizontal="left"/>
    </xf>
    <xf numFmtId="164" fontId="18" fillId="4" borderId="0" xfId="0" applyFont="1" applyFill="1" applyBorder="1" applyAlignment="1">
      <alignment horizontal="center"/>
    </xf>
    <xf numFmtId="169" fontId="18" fillId="4" borderId="0" xfId="0" applyNumberFormat="1" applyFont="1" applyFill="1" applyBorder="1" applyAlignment="1">
      <alignment horizontal="center"/>
    </xf>
    <xf numFmtId="171" fontId="18" fillId="4" borderId="18" xfId="0" applyNumberFormat="1" applyFont="1" applyFill="1" applyBorder="1" applyAlignment="1">
      <alignment horizontal="center"/>
    </xf>
    <xf numFmtId="166" fontId="18" fillId="4" borderId="20" xfId="0" applyNumberFormat="1" applyFont="1" applyFill="1" applyBorder="1" applyAlignment="1">
      <alignment horizontal="right"/>
    </xf>
    <xf numFmtId="164" fontId="18" fillId="4" borderId="0" xfId="0" applyFont="1" applyFill="1" applyBorder="1" applyAlignment="1">
      <alignment horizontal="left"/>
    </xf>
    <xf numFmtId="170" fontId="18" fillId="4" borderId="21" xfId="0" applyNumberFormat="1" applyFont="1" applyFill="1" applyBorder="1" applyAlignment="1">
      <alignment horizontal="center"/>
    </xf>
    <xf numFmtId="164" fontId="18" fillId="4" borderId="12" xfId="0" applyFont="1" applyFill="1" applyBorder="1" applyAlignment="1">
      <alignment horizontal="left"/>
    </xf>
    <xf numFmtId="164" fontId="18" fillId="4" borderId="12" xfId="0" applyFont="1" applyFill="1" applyBorder="1" applyAlignment="1">
      <alignment horizontal="center"/>
    </xf>
    <xf numFmtId="169" fontId="18" fillId="4" borderId="12" xfId="0" applyNumberFormat="1" applyFont="1" applyFill="1" applyBorder="1" applyAlignment="1">
      <alignment horizontal="center"/>
    </xf>
    <xf numFmtId="171" fontId="18" fillId="4" borderId="21" xfId="0" applyNumberFormat="1" applyFont="1" applyFill="1" applyBorder="1" applyAlignment="1">
      <alignment horizontal="center"/>
    </xf>
    <xf numFmtId="166" fontId="18" fillId="4" borderId="23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4" fontId="15" fillId="5" borderId="24" xfId="0" applyFont="1" applyFill="1" applyBorder="1" applyAlignment="1">
      <alignment horizontal="left"/>
    </xf>
    <xf numFmtId="164" fontId="16" fillId="3" borderId="25" xfId="0" applyFont="1" applyFill="1" applyBorder="1" applyAlignment="1">
      <alignment/>
    </xf>
    <xf numFmtId="164" fontId="15" fillId="3" borderId="25" xfId="0" applyFont="1" applyFill="1" applyBorder="1" applyAlignment="1">
      <alignment/>
    </xf>
    <xf numFmtId="164" fontId="15" fillId="3" borderId="25" xfId="0" applyFont="1" applyFill="1" applyBorder="1" applyAlignment="1">
      <alignment horizontal="center"/>
    </xf>
    <xf numFmtId="166" fontId="15" fillId="3" borderId="26" xfId="0" applyNumberFormat="1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4" fontId="20" fillId="4" borderId="0" xfId="0" applyFont="1" applyFill="1" applyBorder="1" applyAlignment="1">
      <alignment horizontal="left" vertical="center"/>
    </xf>
    <xf numFmtId="164" fontId="18" fillId="4" borderId="16" xfId="0" applyFont="1" applyFill="1" applyBorder="1" applyAlignment="1">
      <alignment vertical="center"/>
    </xf>
    <xf numFmtId="164" fontId="1" fillId="4" borderId="0" xfId="0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70" fontId="18" fillId="2" borderId="15" xfId="0" applyNumberFormat="1" applyFont="1" applyFill="1" applyBorder="1" applyAlignment="1">
      <alignment horizontal="center"/>
    </xf>
    <xf numFmtId="164" fontId="20" fillId="2" borderId="15" xfId="0" applyFont="1" applyFill="1" applyBorder="1" applyAlignment="1">
      <alignment horizontal="left" vertical="center"/>
    </xf>
    <xf numFmtId="164" fontId="18" fillId="2" borderId="16" xfId="0" applyFont="1" applyFill="1" applyBorder="1" applyAlignment="1">
      <alignment vertical="center"/>
    </xf>
    <xf numFmtId="164" fontId="0" fillId="2" borderId="16" xfId="0" applyFill="1" applyBorder="1" applyAlignment="1">
      <alignment/>
    </xf>
    <xf numFmtId="169" fontId="18" fillId="2" borderId="17" xfId="0" applyNumberFormat="1" applyFont="1" applyFill="1" applyBorder="1" applyAlignment="1">
      <alignment horizontal="center"/>
    </xf>
    <xf numFmtId="169" fontId="18" fillId="4" borderId="14" xfId="0" applyNumberFormat="1" applyFont="1" applyFill="1" applyBorder="1" applyAlignment="1">
      <alignment horizontal="center"/>
    </xf>
    <xf numFmtId="164" fontId="18" fillId="2" borderId="17" xfId="0" applyFont="1" applyFill="1" applyBorder="1" applyAlignment="1">
      <alignment horizontal="right"/>
    </xf>
    <xf numFmtId="170" fontId="18" fillId="2" borderId="19" xfId="0" applyNumberFormat="1" applyFont="1" applyFill="1" applyBorder="1" applyAlignment="1">
      <alignment horizontal="center"/>
    </xf>
    <xf numFmtId="164" fontId="20" fillId="2" borderId="19" xfId="0" applyFont="1" applyFill="1" applyBorder="1" applyAlignment="1">
      <alignment horizontal="left" vertical="center"/>
    </xf>
    <xf numFmtId="164" fontId="18" fillId="2" borderId="0" xfId="0" applyFont="1" applyFill="1" applyBorder="1" applyAlignment="1">
      <alignment vertical="center"/>
    </xf>
    <xf numFmtId="164" fontId="18" fillId="2" borderId="20" xfId="0" applyFont="1" applyFill="1" applyBorder="1" applyAlignment="1">
      <alignment horizontal="center"/>
    </xf>
    <xf numFmtId="164" fontId="18" fillId="2" borderId="20" xfId="0" applyFont="1" applyFill="1" applyBorder="1" applyAlignment="1">
      <alignment horizontal="right"/>
    </xf>
    <xf numFmtId="170" fontId="18" fillId="2" borderId="22" xfId="0" applyNumberFormat="1" applyFont="1" applyFill="1" applyBorder="1" applyAlignment="1">
      <alignment horizontal="center"/>
    </xf>
    <xf numFmtId="164" fontId="20" fillId="2" borderId="22" xfId="0" applyFont="1" applyFill="1" applyBorder="1" applyAlignment="1">
      <alignment horizontal="left" vertical="center"/>
    </xf>
    <xf numFmtId="164" fontId="18" fillId="2" borderId="12" xfId="0" applyFont="1" applyFill="1" applyBorder="1" applyAlignment="1">
      <alignment vertical="center"/>
    </xf>
    <xf numFmtId="164" fontId="18" fillId="2" borderId="23" xfId="0" applyFont="1" applyFill="1" applyBorder="1" applyAlignment="1">
      <alignment horizontal="center"/>
    </xf>
    <xf numFmtId="169" fontId="18" fillId="2" borderId="23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center"/>
    </xf>
    <xf numFmtId="164" fontId="18" fillId="4" borderId="0" xfId="0" applyFont="1" applyFill="1" applyBorder="1" applyAlignment="1">
      <alignment horizontal="left" vertical="center"/>
    </xf>
    <xf numFmtId="164" fontId="18" fillId="4" borderId="0" xfId="0" applyFont="1" applyFill="1" applyBorder="1" applyAlignment="1">
      <alignment vertical="center"/>
    </xf>
    <xf numFmtId="172" fontId="18" fillId="4" borderId="0" xfId="0" applyNumberFormat="1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right"/>
    </xf>
    <xf numFmtId="164" fontId="15" fillId="3" borderId="27" xfId="0" applyFont="1" applyFill="1" applyBorder="1" applyAlignment="1">
      <alignment horizontal="left"/>
    </xf>
    <xf numFmtId="166" fontId="15" fillId="3" borderId="8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8" fillId="0" borderId="13" xfId="0" applyFont="1" applyFill="1" applyBorder="1" applyAlignment="1">
      <alignment horizontal="right"/>
    </xf>
    <xf numFmtId="164" fontId="19" fillId="0" borderId="0" xfId="0" applyFont="1" applyFill="1" applyBorder="1" applyAlignment="1">
      <alignment horizontal="right"/>
    </xf>
    <xf numFmtId="168" fontId="18" fillId="2" borderId="14" xfId="0" applyNumberFormat="1" applyFont="1" applyFill="1" applyBorder="1" applyAlignment="1">
      <alignment horizontal="center" vertical="center"/>
    </xf>
    <xf numFmtId="166" fontId="18" fillId="2" borderId="17" xfId="0" applyNumberFormat="1" applyFont="1" applyFill="1" applyBorder="1" applyAlignment="1">
      <alignment horizontal="right" vertical="center"/>
    </xf>
    <xf numFmtId="168" fontId="18" fillId="2" borderId="18" xfId="0" applyNumberFormat="1" applyFont="1" applyFill="1" applyBorder="1" applyAlignment="1">
      <alignment horizontal="center" vertical="center"/>
    </xf>
    <xf numFmtId="166" fontId="18" fillId="2" borderId="20" xfId="0" applyNumberFormat="1" applyFont="1" applyFill="1" applyBorder="1" applyAlignment="1">
      <alignment horizontal="right" vertical="center"/>
    </xf>
    <xf numFmtId="168" fontId="18" fillId="2" borderId="21" xfId="0" applyNumberFormat="1" applyFont="1" applyFill="1" applyBorder="1" applyAlignment="1">
      <alignment horizontal="center" vertical="center"/>
    </xf>
    <xf numFmtId="166" fontId="18" fillId="2" borderId="23" xfId="0" applyNumberFormat="1" applyFont="1" applyFill="1" applyBorder="1" applyAlignment="1">
      <alignment horizontal="right" vertical="center"/>
    </xf>
    <xf numFmtId="164" fontId="20" fillId="4" borderId="19" xfId="0" applyFont="1" applyFill="1" applyBorder="1" applyAlignment="1">
      <alignment horizontal="left" vertical="center"/>
    </xf>
    <xf numFmtId="168" fontId="18" fillId="4" borderId="18" xfId="0" applyNumberFormat="1" applyFont="1" applyFill="1" applyBorder="1" applyAlignment="1">
      <alignment horizontal="center" vertical="center"/>
    </xf>
    <xf numFmtId="166" fontId="18" fillId="4" borderId="20" xfId="0" applyNumberFormat="1" applyFont="1" applyFill="1" applyBorder="1" applyAlignment="1">
      <alignment horizontal="right" vertical="center"/>
    </xf>
    <xf numFmtId="166" fontId="18" fillId="4" borderId="18" xfId="0" applyNumberFormat="1" applyFont="1" applyFill="1" applyBorder="1" applyAlignment="1">
      <alignment horizontal="right" vertical="center"/>
    </xf>
    <xf numFmtId="164" fontId="21" fillId="0" borderId="19" xfId="0" applyFont="1" applyBorder="1" applyAlignment="1">
      <alignment horizontal="center"/>
    </xf>
    <xf numFmtId="164" fontId="18" fillId="4" borderId="18" xfId="0" applyFont="1" applyFill="1" applyBorder="1" applyAlignment="1">
      <alignment horizontal="center"/>
    </xf>
    <xf numFmtId="164" fontId="18" fillId="4" borderId="21" xfId="0" applyFont="1" applyFill="1" applyBorder="1" applyAlignment="1">
      <alignment horizontal="center"/>
    </xf>
    <xf numFmtId="164" fontId="20" fillId="4" borderId="22" xfId="0" applyFont="1" applyFill="1" applyBorder="1" applyAlignment="1">
      <alignment horizontal="left" vertical="center"/>
    </xf>
    <xf numFmtId="164" fontId="18" fillId="4" borderId="12" xfId="0" applyFont="1" applyFill="1" applyBorder="1" applyAlignment="1">
      <alignment vertical="center"/>
    </xf>
    <xf numFmtId="169" fontId="18" fillId="2" borderId="28" xfId="0" applyNumberFormat="1" applyFont="1" applyFill="1" applyBorder="1" applyAlignment="1">
      <alignment horizontal="center"/>
    </xf>
    <xf numFmtId="168" fontId="18" fillId="4" borderId="21" xfId="0" applyNumberFormat="1" applyFont="1" applyFill="1" applyBorder="1" applyAlignment="1">
      <alignment horizontal="center" vertical="center"/>
    </xf>
    <xf numFmtId="166" fontId="18" fillId="4" borderId="23" xfId="0" applyNumberFormat="1" applyFont="1" applyFill="1" applyBorder="1" applyAlignment="1">
      <alignment horizontal="right" vertical="center"/>
    </xf>
    <xf numFmtId="168" fontId="18" fillId="4" borderId="0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 applyAlignment="1">
      <alignment horizontal="right" vertical="center"/>
    </xf>
    <xf numFmtId="164" fontId="18" fillId="4" borderId="0" xfId="0" applyFont="1" applyFill="1" applyBorder="1" applyAlignment="1">
      <alignment horizontal="center" vertical="center"/>
    </xf>
    <xf numFmtId="170" fontId="20" fillId="4" borderId="0" xfId="0" applyNumberFormat="1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4" fontId="1" fillId="4" borderId="0" xfId="0" applyFont="1" applyFill="1" applyBorder="1" applyAlignment="1">
      <alignment/>
    </xf>
    <xf numFmtId="164" fontId="23" fillId="4" borderId="0" xfId="0" applyFont="1" applyFill="1" applyBorder="1" applyAlignment="1">
      <alignment/>
    </xf>
    <xf numFmtId="164" fontId="23" fillId="4" borderId="0" xfId="0" applyFont="1" applyFill="1" applyBorder="1" applyAlignment="1">
      <alignment horizontal="center"/>
    </xf>
    <xf numFmtId="164" fontId="24" fillId="4" borderId="0" xfId="0" applyFont="1" applyFill="1" applyBorder="1" applyAlignment="1">
      <alignment/>
    </xf>
    <xf numFmtId="164" fontId="24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/>
    </xf>
    <xf numFmtId="164" fontId="7" fillId="4" borderId="0" xfId="0" applyFont="1" applyFill="1" applyBorder="1" applyAlignment="1">
      <alignment horizontal="center"/>
    </xf>
    <xf numFmtId="164" fontId="25" fillId="4" borderId="0" xfId="0" applyFont="1" applyFill="1" applyBorder="1" applyAlignment="1">
      <alignment horizontal="center"/>
    </xf>
    <xf numFmtId="164" fontId="8" fillId="3" borderId="29" xfId="0" applyFont="1" applyFill="1" applyBorder="1" applyAlignment="1">
      <alignment/>
    </xf>
    <xf numFmtId="164" fontId="8" fillId="3" borderId="30" xfId="0" applyFont="1" applyFill="1" applyBorder="1" applyAlignment="1">
      <alignment/>
    </xf>
    <xf numFmtId="164" fontId="8" fillId="3" borderId="30" xfId="0" applyFont="1" applyFill="1" applyBorder="1" applyAlignment="1">
      <alignment horizontal="center"/>
    </xf>
    <xf numFmtId="164" fontId="8" fillId="3" borderId="31" xfId="0" applyFont="1" applyFill="1" applyBorder="1" applyAlignment="1">
      <alignment/>
    </xf>
    <xf numFmtId="164" fontId="26" fillId="4" borderId="0" xfId="0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5" fillId="0" borderId="0" xfId="0" applyFont="1" applyFill="1" applyBorder="1" applyAlignment="1">
      <alignment horizontal="center"/>
    </xf>
    <xf numFmtId="164" fontId="23" fillId="2" borderId="5" xfId="0" applyFont="1" applyFill="1" applyBorder="1" applyAlignment="1">
      <alignment/>
    </xf>
    <xf numFmtId="164" fontId="23" fillId="2" borderId="6" xfId="0" applyFont="1" applyFill="1" applyBorder="1" applyAlignment="1">
      <alignment/>
    </xf>
    <xf numFmtId="164" fontId="23" fillId="2" borderId="6" xfId="0" applyFont="1" applyFill="1" applyBorder="1" applyAlignment="1">
      <alignment horizontal="left"/>
    </xf>
    <xf numFmtId="173" fontId="14" fillId="2" borderId="6" xfId="0" applyNumberFormat="1" applyFont="1" applyFill="1" applyBorder="1" applyAlignment="1">
      <alignment horizontal="center"/>
    </xf>
    <xf numFmtId="174" fontId="23" fillId="2" borderId="6" xfId="0" applyNumberFormat="1" applyFont="1" applyFill="1" applyBorder="1" applyAlignment="1">
      <alignment horizontal="right"/>
    </xf>
    <xf numFmtId="164" fontId="23" fillId="2" borderId="7" xfId="0" applyFont="1" applyFill="1" applyBorder="1" applyAlignment="1">
      <alignment/>
    </xf>
    <xf numFmtId="169" fontId="14" fillId="4" borderId="0" xfId="0" applyNumberFormat="1" applyFont="1" applyFill="1" applyBorder="1" applyAlignment="1">
      <alignment horizontal="left"/>
    </xf>
    <xf numFmtId="164" fontId="23" fillId="4" borderId="0" xfId="0" applyFont="1" applyFill="1" applyBorder="1" applyAlignment="1">
      <alignment horizontal="left"/>
    </xf>
    <xf numFmtId="164" fontId="14" fillId="2" borderId="32" xfId="0" applyFont="1" applyFill="1" applyBorder="1" applyAlignment="1">
      <alignment horizontal="left"/>
    </xf>
    <xf numFmtId="164" fontId="14" fillId="4" borderId="0" xfId="0" applyFont="1" applyFill="1" applyBorder="1" applyAlignment="1">
      <alignment/>
    </xf>
    <xf numFmtId="164" fontId="14" fillId="2" borderId="32" xfId="0" applyFont="1" applyFill="1" applyBorder="1" applyAlignment="1">
      <alignment/>
    </xf>
    <xf numFmtId="164" fontId="14" fillId="4" borderId="0" xfId="0" applyFont="1" applyFill="1" applyBorder="1" applyAlignment="1">
      <alignment horizontal="center"/>
    </xf>
    <xf numFmtId="164" fontId="14" fillId="2" borderId="32" xfId="0" applyFont="1" applyFill="1" applyBorder="1" applyAlignment="1">
      <alignment horizontal="right"/>
    </xf>
    <xf numFmtId="164" fontId="14" fillId="4" borderId="0" xfId="0" applyFont="1" applyFill="1" applyBorder="1" applyAlignment="1">
      <alignment horizontal="right"/>
    </xf>
    <xf numFmtId="169" fontId="14" fillId="2" borderId="32" xfId="0" applyNumberFormat="1" applyFont="1" applyFill="1" applyBorder="1" applyAlignment="1">
      <alignment horizontal="right"/>
    </xf>
    <xf numFmtId="164" fontId="23" fillId="4" borderId="0" xfId="0" applyFont="1" applyFill="1" applyBorder="1" applyAlignment="1">
      <alignment horizontal="right"/>
    </xf>
    <xf numFmtId="164" fontId="27" fillId="4" borderId="0" xfId="0" applyFont="1" applyFill="1" applyBorder="1" applyAlignment="1">
      <alignment horizontal="left"/>
    </xf>
    <xf numFmtId="164" fontId="27" fillId="4" borderId="0" xfId="0" applyFont="1" applyFill="1" applyBorder="1" applyAlignment="1">
      <alignment horizontal="right"/>
    </xf>
    <xf numFmtId="164" fontId="27" fillId="4" borderId="33" xfId="0" applyFont="1" applyFill="1" applyBorder="1" applyAlignment="1">
      <alignment horizontal="left"/>
    </xf>
    <xf numFmtId="164" fontId="23" fillId="4" borderId="33" xfId="0" applyFont="1" applyFill="1" applyBorder="1" applyAlignment="1">
      <alignment horizontal="left"/>
    </xf>
    <xf numFmtId="164" fontId="14" fillId="2" borderId="34" xfId="0" applyFont="1" applyFill="1" applyBorder="1" applyAlignment="1">
      <alignment horizontal="left"/>
    </xf>
    <xf numFmtId="164" fontId="14" fillId="4" borderId="33" xfId="0" applyFont="1" applyFill="1" applyBorder="1" applyAlignment="1">
      <alignment/>
    </xf>
    <xf numFmtId="164" fontId="14" fillId="2" borderId="34" xfId="0" applyFont="1" applyFill="1" applyBorder="1" applyAlignment="1">
      <alignment/>
    </xf>
    <xf numFmtId="164" fontId="14" fillId="4" borderId="33" xfId="0" applyFont="1" applyFill="1" applyBorder="1" applyAlignment="1">
      <alignment horizontal="center"/>
    </xf>
    <xf numFmtId="164" fontId="14" fillId="2" borderId="34" xfId="0" applyFont="1" applyFill="1" applyBorder="1" applyAlignment="1">
      <alignment horizontal="right"/>
    </xf>
    <xf numFmtId="164" fontId="14" fillId="4" borderId="33" xfId="0" applyFont="1" applyFill="1" applyBorder="1" applyAlignment="1">
      <alignment horizontal="right"/>
    </xf>
    <xf numFmtId="164" fontId="23" fillId="4" borderId="33" xfId="0" applyFont="1" applyFill="1" applyBorder="1" applyAlignment="1">
      <alignment horizontal="right"/>
    </xf>
    <xf numFmtId="164" fontId="27" fillId="4" borderId="33" xfId="0" applyFont="1" applyFill="1" applyBorder="1" applyAlignment="1">
      <alignment horizontal="right"/>
    </xf>
    <xf numFmtId="164" fontId="28" fillId="4" borderId="0" xfId="0" applyFont="1" applyFill="1" applyBorder="1" applyAlignment="1">
      <alignment/>
    </xf>
    <xf numFmtId="164" fontId="28" fillId="4" borderId="0" xfId="0" applyFont="1" applyFill="1" applyBorder="1" applyAlignment="1">
      <alignment horizontal="center"/>
    </xf>
    <xf numFmtId="164" fontId="14" fillId="2" borderId="6" xfId="0" applyFont="1" applyFill="1" applyBorder="1" applyAlignment="1">
      <alignment/>
    </xf>
    <xf numFmtId="164" fontId="14" fillId="2" borderId="6" xfId="0" applyFont="1" applyFill="1" applyBorder="1" applyAlignment="1">
      <alignment horizontal="left"/>
    </xf>
    <xf numFmtId="164" fontId="14" fillId="2" borderId="6" xfId="0" applyFont="1" applyFill="1" applyBorder="1" applyAlignment="1">
      <alignment horizontal="center"/>
    </xf>
    <xf numFmtId="174" fontId="14" fillId="2" borderId="6" xfId="0" applyNumberFormat="1" applyFont="1" applyFill="1" applyBorder="1" applyAlignment="1">
      <alignment horizontal="right"/>
    </xf>
    <xf numFmtId="164" fontId="14" fillId="4" borderId="0" xfId="0" applyFont="1" applyFill="1" applyBorder="1" applyAlignment="1">
      <alignment horizontal="left"/>
    </xf>
    <xf numFmtId="164" fontId="23" fillId="2" borderId="6" xfId="0" applyFont="1" applyFill="1" applyBorder="1" applyAlignment="1">
      <alignment horizontal="center"/>
    </xf>
    <xf numFmtId="175" fontId="23" fillId="2" borderId="6" xfId="0" applyNumberFormat="1" applyFont="1" applyFill="1" applyBorder="1" applyAlignment="1">
      <alignment/>
    </xf>
    <xf numFmtId="169" fontId="14" fillId="2" borderId="32" xfId="0" applyNumberFormat="1" applyFont="1" applyFill="1" applyBorder="1" applyAlignment="1">
      <alignment horizontal="left"/>
    </xf>
    <xf numFmtId="167" fontId="14" fillId="2" borderId="32" xfId="0" applyNumberFormat="1" applyFont="1" applyFill="1" applyBorder="1" applyAlignment="1">
      <alignment horizontal="left"/>
    </xf>
    <xf numFmtId="164" fontId="14" fillId="4" borderId="33" xfId="0" applyFont="1" applyFill="1" applyBorder="1" applyAlignment="1">
      <alignment horizontal="left"/>
    </xf>
    <xf numFmtId="164" fontId="23" fillId="4" borderId="33" xfId="0" applyFont="1" applyFill="1" applyBorder="1" applyAlignment="1">
      <alignment/>
    </xf>
    <xf numFmtId="164" fontId="29" fillId="4" borderId="0" xfId="0" applyFont="1" applyFill="1" applyBorder="1" applyAlignment="1">
      <alignment horizontal="right"/>
    </xf>
    <xf numFmtId="169" fontId="14" fillId="2" borderId="35" xfId="0" applyNumberFormat="1" applyFont="1" applyFill="1" applyBorder="1" applyAlignment="1">
      <alignment horizontal="left"/>
    </xf>
    <xf numFmtId="164" fontId="14" fillId="2" borderId="35" xfId="0" applyFont="1" applyFill="1" applyBorder="1" applyAlignment="1">
      <alignment horizontal="right"/>
    </xf>
    <xf numFmtId="164" fontId="27" fillId="4" borderId="36" xfId="0" applyFont="1" applyFill="1" applyBorder="1" applyAlignment="1">
      <alignment horizontal="left"/>
    </xf>
    <xf numFmtId="164" fontId="14" fillId="4" borderId="32" xfId="0" applyFont="1" applyFill="1" applyBorder="1" applyAlignment="1">
      <alignment horizontal="left"/>
    </xf>
    <xf numFmtId="164" fontId="14" fillId="4" borderId="32" xfId="0" applyFont="1" applyFill="1" applyBorder="1" applyAlignment="1">
      <alignment horizontal="right"/>
    </xf>
    <xf numFmtId="169" fontId="14" fillId="4" borderId="32" xfId="0" applyNumberFormat="1" applyFont="1" applyFill="1" applyBorder="1" applyAlignment="1">
      <alignment horizontal="right"/>
    </xf>
    <xf numFmtId="176" fontId="14" fillId="4" borderId="34" xfId="0" applyNumberFormat="1" applyFont="1" applyFill="1" applyBorder="1" applyAlignment="1">
      <alignment horizontal="left"/>
    </xf>
    <xf numFmtId="164" fontId="14" fillId="4" borderId="34" xfId="0" applyFont="1" applyFill="1" applyBorder="1" applyAlignment="1">
      <alignment horizontal="left"/>
    </xf>
    <xf numFmtId="164" fontId="14" fillId="4" borderId="34" xfId="0" applyFont="1" applyFill="1" applyBorder="1" applyAlignment="1">
      <alignment horizontal="right"/>
    </xf>
    <xf numFmtId="164" fontId="30" fillId="4" borderId="0" xfId="0" applyFont="1" applyFill="1" applyBorder="1" applyAlignment="1">
      <alignment horizontal="center"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164" fontId="31" fillId="0" borderId="0" xfId="0" applyFont="1" applyAlignment="1">
      <alignment horizontal="left"/>
    </xf>
    <xf numFmtId="164" fontId="31" fillId="0" borderId="0" xfId="0" applyFont="1" applyAlignment="1">
      <alignment horizontal="right"/>
    </xf>
    <xf numFmtId="164" fontId="31" fillId="0" borderId="0" xfId="0" applyFont="1" applyAlignment="1">
      <alignment/>
    </xf>
    <xf numFmtId="164" fontId="28" fillId="0" borderId="29" xfId="0" applyFont="1" applyBorder="1" applyAlignment="1">
      <alignment horizontal="left"/>
    </xf>
    <xf numFmtId="164" fontId="24" fillId="0" borderId="30" xfId="0" applyFont="1" applyBorder="1" applyAlignment="1">
      <alignment/>
    </xf>
    <xf numFmtId="164" fontId="24" fillId="0" borderId="31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4" fillId="0" borderId="29" xfId="0" applyFont="1" applyBorder="1" applyAlignment="1">
      <alignment/>
    </xf>
    <xf numFmtId="164" fontId="24" fillId="0" borderId="30" xfId="0" applyFont="1" applyBorder="1" applyAlignment="1">
      <alignment horizontal="right"/>
    </xf>
    <xf numFmtId="164" fontId="28" fillId="4" borderId="31" xfId="0" applyFont="1" applyFill="1" applyBorder="1" applyAlignment="1">
      <alignment horizontal="right"/>
    </xf>
    <xf numFmtId="164" fontId="24" fillId="0" borderId="0" xfId="0" applyFont="1" applyAlignment="1">
      <alignment/>
    </xf>
    <xf numFmtId="164" fontId="32" fillId="3" borderId="29" xfId="0" applyFont="1" applyFill="1" applyBorder="1" applyAlignment="1">
      <alignment horizontal="left"/>
    </xf>
    <xf numFmtId="164" fontId="32" fillId="3" borderId="30" xfId="0" applyFont="1" applyFill="1" applyBorder="1" applyAlignment="1">
      <alignment/>
    </xf>
    <xf numFmtId="164" fontId="32" fillId="3" borderId="31" xfId="0" applyFont="1" applyFill="1" applyBorder="1" applyAlignment="1">
      <alignment/>
    </xf>
    <xf numFmtId="164" fontId="33" fillId="4" borderId="0" xfId="0" applyFont="1" applyFill="1" applyBorder="1" applyAlignment="1">
      <alignment horizontal="center"/>
    </xf>
    <xf numFmtId="164" fontId="33" fillId="4" borderId="0" xfId="0" applyFont="1" applyFill="1" applyBorder="1" applyAlignment="1">
      <alignment/>
    </xf>
    <xf numFmtId="164" fontId="32" fillId="3" borderId="29" xfId="0" applyFont="1" applyFill="1" applyBorder="1" applyAlignment="1">
      <alignment/>
    </xf>
    <xf numFmtId="164" fontId="32" fillId="3" borderId="31" xfId="0" applyFont="1" applyFill="1" applyBorder="1" applyAlignment="1">
      <alignment horizontal="right"/>
    </xf>
    <xf numFmtId="164" fontId="33" fillId="0" borderId="0" xfId="0" applyFont="1" applyAlignment="1">
      <alignment/>
    </xf>
    <xf numFmtId="164" fontId="34" fillId="2" borderId="15" xfId="0" applyFont="1" applyFill="1" applyBorder="1" applyAlignment="1">
      <alignment/>
    </xf>
    <xf numFmtId="164" fontId="34" fillId="2" borderId="17" xfId="0" applyFont="1" applyFill="1" applyBorder="1" applyAlignment="1">
      <alignment/>
    </xf>
    <xf numFmtId="164" fontId="31" fillId="4" borderId="29" xfId="0" applyFont="1" applyFill="1" applyBorder="1" applyAlignment="1">
      <alignment/>
    </xf>
    <xf numFmtId="164" fontId="31" fillId="4" borderId="30" xfId="0" applyFont="1" applyFill="1" applyBorder="1" applyAlignment="1">
      <alignment horizontal="right"/>
    </xf>
    <xf numFmtId="164" fontId="31" fillId="4" borderId="31" xfId="0" applyFont="1" applyFill="1" applyBorder="1" applyAlignment="1">
      <alignment horizontal="center"/>
    </xf>
    <xf numFmtId="177" fontId="31" fillId="4" borderId="29" xfId="0" applyNumberFormat="1" applyFont="1" applyFill="1" applyBorder="1" applyAlignment="1">
      <alignment horizontal="left"/>
    </xf>
    <xf numFmtId="164" fontId="31" fillId="4" borderId="31" xfId="0" applyFont="1" applyFill="1" applyBorder="1" applyAlignment="1">
      <alignment horizontal="right"/>
    </xf>
    <xf numFmtId="164" fontId="35" fillId="4" borderId="29" xfId="20" applyNumberFormat="1" applyFont="1" applyFill="1" applyBorder="1" applyAlignment="1" applyProtection="1">
      <alignment/>
      <protection/>
    </xf>
    <xf numFmtId="164" fontId="34" fillId="4" borderId="30" xfId="0" applyFont="1" applyFill="1" applyBorder="1" applyAlignment="1">
      <alignment/>
    </xf>
    <xf numFmtId="164" fontId="34" fillId="4" borderId="31" xfId="0" applyFont="1" applyFill="1" applyBorder="1" applyAlignment="1">
      <alignment/>
    </xf>
    <xf numFmtId="177" fontId="34" fillId="4" borderId="30" xfId="0" applyNumberFormat="1" applyFont="1" applyFill="1" applyBorder="1" applyAlignment="1">
      <alignment horizontal="left"/>
    </xf>
    <xf numFmtId="164" fontId="34" fillId="4" borderId="31" xfId="0" applyFont="1" applyFill="1" applyBorder="1" applyAlignment="1">
      <alignment horizontal="right"/>
    </xf>
    <xf numFmtId="164" fontId="31" fillId="0" borderId="0" xfId="0" applyFont="1" applyBorder="1" applyAlignment="1">
      <alignment/>
    </xf>
    <xf numFmtId="164" fontId="34" fillId="2" borderId="22" xfId="0" applyFont="1" applyFill="1" applyBorder="1" applyAlignment="1">
      <alignment/>
    </xf>
    <xf numFmtId="164" fontId="34" fillId="2" borderId="23" xfId="0" applyFont="1" applyFill="1" applyBorder="1" applyAlignment="1">
      <alignment/>
    </xf>
    <xf numFmtId="164" fontId="31" fillId="4" borderId="37" xfId="0" applyFont="1" applyFill="1" applyBorder="1" applyAlignment="1">
      <alignment/>
    </xf>
    <xf numFmtId="164" fontId="31" fillId="4" borderId="38" xfId="0" applyFont="1" applyFill="1" applyBorder="1" applyAlignment="1">
      <alignment horizontal="right"/>
    </xf>
    <xf numFmtId="164" fontId="31" fillId="4" borderId="39" xfId="0" applyFont="1" applyFill="1" applyBorder="1" applyAlignment="1">
      <alignment horizontal="center"/>
    </xf>
    <xf numFmtId="177" fontId="31" fillId="4" borderId="38" xfId="0" applyNumberFormat="1" applyFont="1" applyFill="1" applyBorder="1" applyAlignment="1">
      <alignment horizontal="left"/>
    </xf>
    <xf numFmtId="164" fontId="35" fillId="4" borderId="37" xfId="20" applyNumberFormat="1" applyFont="1" applyFill="1" applyBorder="1" applyAlignment="1" applyProtection="1">
      <alignment/>
      <protection/>
    </xf>
    <xf numFmtId="164" fontId="34" fillId="4" borderId="38" xfId="0" applyFont="1" applyFill="1" applyBorder="1" applyAlignment="1">
      <alignment/>
    </xf>
    <xf numFmtId="164" fontId="34" fillId="4" borderId="39" xfId="0" applyFont="1" applyFill="1" applyBorder="1" applyAlignment="1">
      <alignment/>
    </xf>
    <xf numFmtId="177" fontId="34" fillId="4" borderId="37" xfId="0" applyNumberFormat="1" applyFont="1" applyFill="1" applyBorder="1" applyAlignment="1">
      <alignment horizontal="left"/>
    </xf>
    <xf numFmtId="164" fontId="34" fillId="4" borderId="39" xfId="0" applyFont="1" applyFill="1" applyBorder="1" applyAlignment="1">
      <alignment horizontal="right"/>
    </xf>
    <xf numFmtId="164" fontId="34" fillId="2" borderId="37" xfId="0" applyFont="1" applyFill="1" applyBorder="1" applyAlignment="1">
      <alignment/>
    </xf>
    <xf numFmtId="164" fontId="34" fillId="2" borderId="39" xfId="0" applyFont="1" applyFill="1" applyBorder="1" applyAlignment="1">
      <alignment/>
    </xf>
    <xf numFmtId="177" fontId="31" fillId="2" borderId="29" xfId="0" applyNumberFormat="1" applyFont="1" applyFill="1" applyBorder="1" applyAlignment="1">
      <alignment horizontal="left"/>
    </xf>
    <xf numFmtId="164" fontId="31" fillId="2" borderId="31" xfId="0" applyFont="1" applyFill="1" applyBorder="1" applyAlignment="1">
      <alignment horizontal="right"/>
    </xf>
    <xf numFmtId="164" fontId="34" fillId="4" borderId="30" xfId="0" applyFont="1" applyFill="1" applyBorder="1" applyAlignment="1">
      <alignment horizontal="right"/>
    </xf>
    <xf numFmtId="164" fontId="34" fillId="2" borderId="1" xfId="0" applyFont="1" applyFill="1" applyBorder="1" applyAlignment="1">
      <alignment/>
    </xf>
    <xf numFmtId="164" fontId="34" fillId="2" borderId="3" xfId="0" applyFont="1" applyFill="1" applyBorder="1" applyAlignment="1">
      <alignment/>
    </xf>
    <xf numFmtId="164" fontId="31" fillId="4" borderId="0" xfId="0" applyFont="1" applyFill="1" applyBorder="1" applyAlignment="1">
      <alignment/>
    </xf>
    <xf numFmtId="164" fontId="31" fillId="4" borderId="0" xfId="0" applyFont="1" applyFill="1" applyBorder="1" applyAlignment="1">
      <alignment horizontal="right"/>
    </xf>
    <xf numFmtId="164" fontId="31" fillId="4" borderId="9" xfId="0" applyFont="1" applyFill="1" applyBorder="1" applyAlignment="1">
      <alignment horizontal="center"/>
    </xf>
    <xf numFmtId="177" fontId="31" fillId="4" borderId="4" xfId="0" applyNumberFormat="1" applyFont="1" applyFill="1" applyBorder="1" applyAlignment="1">
      <alignment horizontal="left"/>
    </xf>
    <xf numFmtId="164" fontId="34" fillId="4" borderId="0" xfId="0" applyFont="1" applyFill="1" applyBorder="1" applyAlignment="1">
      <alignment horizontal="right"/>
    </xf>
    <xf numFmtId="164" fontId="35" fillId="4" borderId="4" xfId="20" applyNumberFormat="1" applyFont="1" applyFill="1" applyBorder="1" applyAlignment="1" applyProtection="1">
      <alignment/>
      <protection/>
    </xf>
    <xf numFmtId="164" fontId="34" fillId="4" borderId="0" xfId="0" applyFont="1" applyFill="1" applyBorder="1" applyAlignment="1">
      <alignment/>
    </xf>
    <xf numFmtId="164" fontId="34" fillId="4" borderId="9" xfId="0" applyFont="1" applyFill="1" applyBorder="1" applyAlignment="1">
      <alignment/>
    </xf>
    <xf numFmtId="177" fontId="34" fillId="4" borderId="0" xfId="0" applyNumberFormat="1" applyFont="1" applyFill="1" applyBorder="1" applyAlignment="1">
      <alignment horizontal="left"/>
    </xf>
    <xf numFmtId="164" fontId="34" fillId="4" borderId="9" xfId="0" applyFont="1" applyFill="1" applyBorder="1" applyAlignment="1">
      <alignment horizontal="right"/>
    </xf>
    <xf numFmtId="164" fontId="31" fillId="4" borderId="40" xfId="0" applyFont="1" applyFill="1" applyBorder="1" applyAlignment="1">
      <alignment horizontal="center"/>
    </xf>
    <xf numFmtId="177" fontId="31" fillId="4" borderId="41" xfId="0" applyNumberFormat="1" applyFont="1" applyFill="1" applyBorder="1" applyAlignment="1">
      <alignment horizontal="left"/>
    </xf>
    <xf numFmtId="164" fontId="34" fillId="4" borderId="38" xfId="0" applyFont="1" applyFill="1" applyBorder="1" applyAlignment="1">
      <alignment horizontal="right"/>
    </xf>
    <xf numFmtId="164" fontId="35" fillId="4" borderId="41" xfId="20" applyNumberFormat="1" applyFont="1" applyFill="1" applyBorder="1" applyAlignment="1" applyProtection="1">
      <alignment/>
      <protection/>
    </xf>
    <xf numFmtId="164" fontId="34" fillId="4" borderId="40" xfId="0" applyFont="1" applyFill="1" applyBorder="1" applyAlignment="1">
      <alignment/>
    </xf>
    <xf numFmtId="177" fontId="34" fillId="4" borderId="38" xfId="0" applyNumberFormat="1" applyFont="1" applyFill="1" applyBorder="1" applyAlignment="1">
      <alignment horizontal="left"/>
    </xf>
    <xf numFmtId="164" fontId="34" fillId="2" borderId="29" xfId="0" applyFont="1" applyFill="1" applyBorder="1" applyAlignment="1">
      <alignment/>
    </xf>
    <xf numFmtId="164" fontId="34" fillId="2" borderId="31" xfId="0" applyFont="1" applyFill="1" applyBorder="1" applyAlignment="1">
      <alignment/>
    </xf>
    <xf numFmtId="164" fontId="31" fillId="4" borderId="30" xfId="0" applyFont="1" applyFill="1" applyBorder="1" applyAlignment="1">
      <alignment/>
    </xf>
    <xf numFmtId="164" fontId="31" fillId="4" borderId="31" xfId="0" applyFont="1" applyFill="1" applyBorder="1" applyAlignment="1">
      <alignment/>
    </xf>
    <xf numFmtId="177" fontId="34" fillId="4" borderId="31" xfId="0" applyNumberFormat="1" applyFont="1" applyFill="1" applyBorder="1" applyAlignment="1">
      <alignment/>
    </xf>
    <xf numFmtId="178" fontId="31" fillId="4" borderId="31" xfId="0" applyNumberFormat="1" applyFont="1" applyFill="1" applyBorder="1" applyAlignment="1">
      <alignment/>
    </xf>
    <xf numFmtId="177" fontId="34" fillId="2" borderId="4" xfId="0" applyNumberFormat="1" applyFont="1" applyFill="1" applyBorder="1" applyAlignment="1">
      <alignment horizontal="left"/>
    </xf>
    <xf numFmtId="164" fontId="34" fillId="2" borderId="9" xfId="0" applyFont="1" applyFill="1" applyBorder="1" applyAlignment="1">
      <alignment horizontal="right"/>
    </xf>
    <xf numFmtId="164" fontId="34" fillId="2" borderId="10" xfId="0" applyFont="1" applyFill="1" applyBorder="1" applyAlignment="1">
      <alignment/>
    </xf>
    <xf numFmtId="164" fontId="34" fillId="2" borderId="13" xfId="0" applyFont="1" applyFill="1" applyBorder="1" applyAlignment="1">
      <alignment/>
    </xf>
    <xf numFmtId="164" fontId="31" fillId="4" borderId="10" xfId="0" applyFont="1" applyFill="1" applyBorder="1" applyAlignment="1">
      <alignment/>
    </xf>
    <xf numFmtId="164" fontId="31" fillId="4" borderId="11" xfId="0" applyFont="1" applyFill="1" applyBorder="1" applyAlignment="1">
      <alignment horizontal="right"/>
    </xf>
    <xf numFmtId="164" fontId="31" fillId="4" borderId="13" xfId="0" applyFont="1" applyFill="1" applyBorder="1" applyAlignment="1">
      <alignment horizontal="center"/>
    </xf>
    <xf numFmtId="177" fontId="31" fillId="4" borderId="10" xfId="0" applyNumberFormat="1" applyFont="1" applyFill="1" applyBorder="1" applyAlignment="1">
      <alignment horizontal="left"/>
    </xf>
    <xf numFmtId="164" fontId="31" fillId="4" borderId="13" xfId="0" applyFont="1" applyFill="1" applyBorder="1" applyAlignment="1">
      <alignment horizontal="right"/>
    </xf>
    <xf numFmtId="164" fontId="35" fillId="4" borderId="10" xfId="20" applyNumberFormat="1" applyFont="1" applyFill="1" applyBorder="1" applyAlignment="1" applyProtection="1">
      <alignment/>
      <protection/>
    </xf>
    <xf numFmtId="164" fontId="34" fillId="4" borderId="11" xfId="0" applyFont="1" applyFill="1" applyBorder="1" applyAlignment="1">
      <alignment/>
    </xf>
    <xf numFmtId="164" fontId="34" fillId="4" borderId="13" xfId="0" applyFont="1" applyFill="1" applyBorder="1" applyAlignment="1">
      <alignment/>
    </xf>
    <xf numFmtId="177" fontId="34" fillId="2" borderId="10" xfId="0" applyNumberFormat="1" applyFont="1" applyFill="1" applyBorder="1" applyAlignment="1">
      <alignment horizontal="left"/>
    </xf>
    <xf numFmtId="164" fontId="34" fillId="2" borderId="13" xfId="0" applyFont="1" applyFill="1" applyBorder="1" applyAlignment="1">
      <alignment horizontal="right"/>
    </xf>
    <xf numFmtId="164" fontId="34" fillId="2" borderId="31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1</xdr:col>
      <xdr:colOff>771525</xdr:colOff>
      <xdr:row>3</xdr:row>
      <xdr:rowOff>95250</xdr:rowOff>
    </xdr:to>
    <xdr:sp>
      <xdr:nvSpPr>
        <xdr:cNvPr id="1" name="Rechteck 1"/>
        <xdr:cNvSpPr>
          <a:spLocks/>
        </xdr:cNvSpPr>
      </xdr:nvSpPr>
      <xdr:spPr>
        <a:xfrm>
          <a:off x="85725" y="123825"/>
          <a:ext cx="923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781050</xdr:colOff>
      <xdr:row>5</xdr:row>
      <xdr:rowOff>19050</xdr:rowOff>
    </xdr:to>
    <xdr:sp>
      <xdr:nvSpPr>
        <xdr:cNvPr id="2" name="Rechteck 2"/>
        <xdr:cNvSpPr>
          <a:spLocks/>
        </xdr:cNvSpPr>
      </xdr:nvSpPr>
      <xdr:spPr>
        <a:xfrm>
          <a:off x="38100" y="66675"/>
          <a:ext cx="9810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3" name="Rechteck 3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4" name="Rechteck 4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5" name="Rechteck 5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6" name="Rechteck 6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7" name="Rechteck 13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781050</xdr:colOff>
      <xdr:row>5</xdr:row>
      <xdr:rowOff>19050</xdr:rowOff>
    </xdr:to>
    <xdr:sp>
      <xdr:nvSpPr>
        <xdr:cNvPr id="8" name="Rechteck 14"/>
        <xdr:cNvSpPr>
          <a:spLocks/>
        </xdr:cNvSpPr>
      </xdr:nvSpPr>
      <xdr:spPr>
        <a:xfrm>
          <a:off x="38100" y="66675"/>
          <a:ext cx="9810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9" name="Rechteck 15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10" name="Rechteck 16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11" name="Rechteck 17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1</xdr:col>
      <xdr:colOff>723900</xdr:colOff>
      <xdr:row>4</xdr:row>
      <xdr:rowOff>133350</xdr:rowOff>
    </xdr:to>
    <xdr:sp>
      <xdr:nvSpPr>
        <xdr:cNvPr id="12" name="Rechteck 18"/>
        <xdr:cNvSpPr>
          <a:spLocks/>
        </xdr:cNvSpPr>
      </xdr:nvSpPr>
      <xdr:spPr>
        <a:xfrm>
          <a:off x="0" y="285750"/>
          <a:ext cx="962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CC0000"/>
              </a:solidFill>
            </a:rPr>
            <a:t>6</a:t>
          </a:r>
        </a:p>
      </xdr:txBody>
    </xdr:sp>
    <xdr:clientData/>
  </xdr:twoCellAnchor>
  <xdr:twoCellAnchor>
    <xdr:from>
      <xdr:col>0</xdr:col>
      <xdr:colOff>76200</xdr:colOff>
      <xdr:row>0</xdr:row>
      <xdr:rowOff>123825</xdr:rowOff>
    </xdr:from>
    <xdr:to>
      <xdr:col>1</xdr:col>
      <xdr:colOff>781050</xdr:colOff>
      <xdr:row>3</xdr:row>
      <xdr:rowOff>95250</xdr:rowOff>
    </xdr:to>
    <xdr:sp>
      <xdr:nvSpPr>
        <xdr:cNvPr id="13" name="Rechteck 1"/>
        <xdr:cNvSpPr>
          <a:spLocks/>
        </xdr:cNvSpPr>
      </xdr:nvSpPr>
      <xdr:spPr>
        <a:xfrm>
          <a:off x="76200" y="123825"/>
          <a:ext cx="942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781050</xdr:colOff>
      <xdr:row>5</xdr:row>
      <xdr:rowOff>47625</xdr:rowOff>
    </xdr:to>
    <xdr:sp>
      <xdr:nvSpPr>
        <xdr:cNvPr id="14" name="Rechteck 2"/>
        <xdr:cNvSpPr>
          <a:spLocks/>
        </xdr:cNvSpPr>
      </xdr:nvSpPr>
      <xdr:spPr>
        <a:xfrm>
          <a:off x="38100" y="66675"/>
          <a:ext cx="9810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15" name="Rechteck 3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16" name="Rechteck 4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17" name="Rechteck 5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18" name="Rechteck 6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19" name="Rechteck 13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781050</xdr:colOff>
      <xdr:row>5</xdr:row>
      <xdr:rowOff>47625</xdr:rowOff>
    </xdr:to>
    <xdr:sp>
      <xdr:nvSpPr>
        <xdr:cNvPr id="20" name="Rechteck 14"/>
        <xdr:cNvSpPr>
          <a:spLocks/>
        </xdr:cNvSpPr>
      </xdr:nvSpPr>
      <xdr:spPr>
        <a:xfrm>
          <a:off x="38100" y="66675"/>
          <a:ext cx="9810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21" name="Rechteck 15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781050</xdr:colOff>
      <xdr:row>6</xdr:row>
      <xdr:rowOff>28575</xdr:rowOff>
    </xdr:to>
    <xdr:sp>
      <xdr:nvSpPr>
        <xdr:cNvPr id="22" name="Rechteck 16"/>
        <xdr:cNvSpPr>
          <a:spLocks/>
        </xdr:cNvSpPr>
      </xdr:nvSpPr>
      <xdr:spPr>
        <a:xfrm>
          <a:off x="38100" y="123825"/>
          <a:ext cx="981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1</xdr:col>
      <xdr:colOff>771525</xdr:colOff>
      <xdr:row>6</xdr:row>
      <xdr:rowOff>19050</xdr:rowOff>
    </xdr:to>
    <xdr:sp>
      <xdr:nvSpPr>
        <xdr:cNvPr id="23" name="Rechteck 17"/>
        <xdr:cNvSpPr>
          <a:spLocks/>
        </xdr:cNvSpPr>
      </xdr:nvSpPr>
      <xdr:spPr>
        <a:xfrm>
          <a:off x="9525" y="123825"/>
          <a:ext cx="10001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3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4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5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5</xdr:row>
      <xdr:rowOff>28575</xdr:rowOff>
    </xdr:from>
    <xdr:to>
      <xdr:col>5</xdr:col>
      <xdr:colOff>676275</xdr:colOff>
      <xdr:row>7</xdr:row>
      <xdr:rowOff>133350</xdr:rowOff>
    </xdr:to>
    <xdr:sp>
      <xdr:nvSpPr>
        <xdr:cNvPr id="6" name="WordArt 3"/>
        <xdr:cNvSpPr>
          <a:spLocks/>
        </xdr:cNvSpPr>
      </xdr:nvSpPr>
      <xdr:spPr>
        <a:xfrm>
          <a:off x="2638425" y="723900"/>
          <a:ext cx="229552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676275</xdr:colOff>
      <xdr:row>10</xdr:row>
      <xdr:rowOff>152400</xdr:rowOff>
    </xdr:to>
    <xdr:sp>
      <xdr:nvSpPr>
        <xdr:cNvPr id="7" name="WordArt 3"/>
        <xdr:cNvSpPr>
          <a:spLocks/>
        </xdr:cNvSpPr>
      </xdr:nvSpPr>
      <xdr:spPr>
        <a:xfrm>
          <a:off x="2638425" y="1228725"/>
          <a:ext cx="229552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8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9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0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1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2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8</xdr:row>
      <xdr:rowOff>152400</xdr:rowOff>
    </xdr:from>
    <xdr:to>
      <xdr:col>5</xdr:col>
      <xdr:colOff>676275</xdr:colOff>
      <xdr:row>10</xdr:row>
      <xdr:rowOff>133350</xdr:rowOff>
    </xdr:to>
    <xdr:sp>
      <xdr:nvSpPr>
        <xdr:cNvPr id="13" name="WordArt 3"/>
        <xdr:cNvSpPr>
          <a:spLocks/>
        </xdr:cNvSpPr>
      </xdr:nvSpPr>
      <xdr:spPr>
        <a:xfrm>
          <a:off x="2638425" y="1219200"/>
          <a:ext cx="229552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4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5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6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7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18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5</xdr:row>
      <xdr:rowOff>28575</xdr:rowOff>
    </xdr:from>
    <xdr:to>
      <xdr:col>5</xdr:col>
      <xdr:colOff>676275</xdr:colOff>
      <xdr:row>9</xdr:row>
      <xdr:rowOff>85725</xdr:rowOff>
    </xdr:to>
    <xdr:sp>
      <xdr:nvSpPr>
        <xdr:cNvPr id="19" name="WordArt 3"/>
        <xdr:cNvSpPr>
          <a:spLocks/>
        </xdr:cNvSpPr>
      </xdr:nvSpPr>
      <xdr:spPr>
        <a:xfrm>
          <a:off x="2638425" y="723900"/>
          <a:ext cx="2295525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57150</xdr:colOff>
      <xdr:row>11</xdr:row>
      <xdr:rowOff>152400</xdr:rowOff>
    </xdr:from>
    <xdr:to>
      <xdr:col>5</xdr:col>
      <xdr:colOff>676275</xdr:colOff>
      <xdr:row>13</xdr:row>
      <xdr:rowOff>142875</xdr:rowOff>
    </xdr:to>
    <xdr:sp>
      <xdr:nvSpPr>
        <xdr:cNvPr id="20" name="WordArt 3"/>
        <xdr:cNvSpPr>
          <a:spLocks/>
        </xdr:cNvSpPr>
      </xdr:nvSpPr>
      <xdr:spPr>
        <a:xfrm>
          <a:off x="2638425" y="1704975"/>
          <a:ext cx="229552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21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22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23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24" name="WordArt 2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371475</xdr:colOff>
      <xdr:row>4</xdr:row>
      <xdr:rowOff>123825</xdr:rowOff>
    </xdr:to>
    <xdr:sp>
      <xdr:nvSpPr>
        <xdr:cNvPr id="25" name="WordArt 1"/>
        <xdr:cNvSpPr>
          <a:spLocks/>
        </xdr:cNvSpPr>
      </xdr:nvSpPr>
      <xdr:spPr>
        <a:xfrm>
          <a:off x="4095750" y="361950"/>
          <a:ext cx="187642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10</xdr:row>
      <xdr:rowOff>142875</xdr:rowOff>
    </xdr:from>
    <xdr:to>
      <xdr:col>5</xdr:col>
      <xdr:colOff>676275</xdr:colOff>
      <xdr:row>13</xdr:row>
      <xdr:rowOff>123825</xdr:rowOff>
    </xdr:to>
    <xdr:sp>
      <xdr:nvSpPr>
        <xdr:cNvPr id="26" name="WordArt 3"/>
        <xdr:cNvSpPr>
          <a:spLocks/>
        </xdr:cNvSpPr>
      </xdr:nvSpPr>
      <xdr:spPr>
        <a:xfrm>
          <a:off x="2638425" y="1533525"/>
          <a:ext cx="2295525" cy="466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114300</xdr:rowOff>
    </xdr:from>
    <xdr:to>
      <xdr:col>7</xdr:col>
      <xdr:colOff>247650</xdr:colOff>
      <xdr:row>21</xdr:row>
      <xdr:rowOff>123825</xdr:rowOff>
    </xdr:to>
    <xdr:sp>
      <xdr:nvSpPr>
        <xdr:cNvPr id="27" name="WordArt 1"/>
        <xdr:cNvSpPr>
          <a:spLocks/>
        </xdr:cNvSpPr>
      </xdr:nvSpPr>
      <xdr:spPr>
        <a:xfrm>
          <a:off x="3971925" y="2962275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114300</xdr:rowOff>
    </xdr:from>
    <xdr:to>
      <xdr:col>7</xdr:col>
      <xdr:colOff>247650</xdr:colOff>
      <xdr:row>21</xdr:row>
      <xdr:rowOff>123825</xdr:rowOff>
    </xdr:to>
    <xdr:sp>
      <xdr:nvSpPr>
        <xdr:cNvPr id="28" name="WordArt 2"/>
        <xdr:cNvSpPr>
          <a:spLocks/>
        </xdr:cNvSpPr>
      </xdr:nvSpPr>
      <xdr:spPr>
        <a:xfrm>
          <a:off x="3971925" y="2962275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114300</xdr:rowOff>
    </xdr:from>
    <xdr:to>
      <xdr:col>7</xdr:col>
      <xdr:colOff>247650</xdr:colOff>
      <xdr:row>21</xdr:row>
      <xdr:rowOff>123825</xdr:rowOff>
    </xdr:to>
    <xdr:sp>
      <xdr:nvSpPr>
        <xdr:cNvPr id="29" name="WordArt 1"/>
        <xdr:cNvSpPr>
          <a:spLocks/>
        </xdr:cNvSpPr>
      </xdr:nvSpPr>
      <xdr:spPr>
        <a:xfrm>
          <a:off x="3971925" y="2962275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114300</xdr:rowOff>
    </xdr:from>
    <xdr:to>
      <xdr:col>7</xdr:col>
      <xdr:colOff>247650</xdr:colOff>
      <xdr:row>21</xdr:row>
      <xdr:rowOff>123825</xdr:rowOff>
    </xdr:to>
    <xdr:sp>
      <xdr:nvSpPr>
        <xdr:cNvPr id="30" name="WordArt 2"/>
        <xdr:cNvSpPr>
          <a:spLocks/>
        </xdr:cNvSpPr>
      </xdr:nvSpPr>
      <xdr:spPr>
        <a:xfrm>
          <a:off x="3971925" y="2962275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114300</xdr:rowOff>
    </xdr:from>
    <xdr:to>
      <xdr:col>7</xdr:col>
      <xdr:colOff>247650</xdr:colOff>
      <xdr:row>21</xdr:row>
      <xdr:rowOff>123825</xdr:rowOff>
    </xdr:to>
    <xdr:sp>
      <xdr:nvSpPr>
        <xdr:cNvPr id="31" name="WordArt 1"/>
        <xdr:cNvSpPr>
          <a:spLocks/>
        </xdr:cNvSpPr>
      </xdr:nvSpPr>
      <xdr:spPr>
        <a:xfrm>
          <a:off x="3971925" y="2962275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23</xdr:row>
      <xdr:rowOff>0</xdr:rowOff>
    </xdr:from>
    <xdr:to>
      <xdr:col>5</xdr:col>
      <xdr:colOff>552450</xdr:colOff>
      <xdr:row>23</xdr:row>
      <xdr:rowOff>133350</xdr:rowOff>
    </xdr:to>
    <xdr:sp>
      <xdr:nvSpPr>
        <xdr:cNvPr id="32" name="WordArt 3"/>
        <xdr:cNvSpPr>
          <a:spLocks/>
        </xdr:cNvSpPr>
      </xdr:nvSpPr>
      <xdr:spPr>
        <a:xfrm>
          <a:off x="2638425" y="3752850"/>
          <a:ext cx="2171700" cy="133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33" name="WordArt 1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34" name="WordArt 2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35" name="WordArt 1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36" name="WordArt 2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37" name="WordArt 1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38" name="WordArt 1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39" name="WordArt 2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40" name="WordArt 1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41" name="WordArt 2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19</xdr:row>
      <xdr:rowOff>133350</xdr:rowOff>
    </xdr:from>
    <xdr:to>
      <xdr:col>7</xdr:col>
      <xdr:colOff>247650</xdr:colOff>
      <xdr:row>21</xdr:row>
      <xdr:rowOff>123825</xdr:rowOff>
    </xdr:to>
    <xdr:sp>
      <xdr:nvSpPr>
        <xdr:cNvPr id="42" name="WordArt 1"/>
        <xdr:cNvSpPr>
          <a:spLocks/>
        </xdr:cNvSpPr>
      </xdr:nvSpPr>
      <xdr:spPr>
        <a:xfrm>
          <a:off x="3971925" y="2981325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43" name="WordArt 1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44" name="WordArt 2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45" name="WordArt 1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46" name="WordArt 2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2</xdr:row>
      <xdr:rowOff>28575</xdr:rowOff>
    </xdr:from>
    <xdr:to>
      <xdr:col>7</xdr:col>
      <xdr:colOff>571500</xdr:colOff>
      <xdr:row>4</xdr:row>
      <xdr:rowOff>123825</xdr:rowOff>
    </xdr:to>
    <xdr:sp>
      <xdr:nvSpPr>
        <xdr:cNvPr id="47" name="WordArt 2"/>
        <xdr:cNvSpPr>
          <a:spLocks/>
        </xdr:cNvSpPr>
      </xdr:nvSpPr>
      <xdr:spPr>
        <a:xfrm>
          <a:off x="4248150" y="352425"/>
          <a:ext cx="19240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48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49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0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1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2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3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4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5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6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7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8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59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60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61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62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63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64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65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66" name="WordArt 1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67" name="WordArt 2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68" name="WordArt 1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69" name="WordArt 2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7</xdr:col>
      <xdr:colOff>428625</xdr:colOff>
      <xdr:row>4</xdr:row>
      <xdr:rowOff>152400</xdr:rowOff>
    </xdr:to>
    <xdr:sp>
      <xdr:nvSpPr>
        <xdr:cNvPr id="70" name="WordArt 1"/>
        <xdr:cNvSpPr>
          <a:spLocks/>
        </xdr:cNvSpPr>
      </xdr:nvSpPr>
      <xdr:spPr>
        <a:xfrm>
          <a:off x="4095750" y="381000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2</xdr:row>
      <xdr:rowOff>28575</xdr:rowOff>
    </xdr:from>
    <xdr:to>
      <xdr:col>7</xdr:col>
      <xdr:colOff>571500</xdr:colOff>
      <xdr:row>4</xdr:row>
      <xdr:rowOff>123825</xdr:rowOff>
    </xdr:to>
    <xdr:sp>
      <xdr:nvSpPr>
        <xdr:cNvPr id="71" name="WordArt 2"/>
        <xdr:cNvSpPr>
          <a:spLocks/>
        </xdr:cNvSpPr>
      </xdr:nvSpPr>
      <xdr:spPr>
        <a:xfrm>
          <a:off x="4248150" y="352425"/>
          <a:ext cx="19240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2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3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4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5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6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7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8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79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80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81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82" name="WordArt 2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7</xdr:col>
      <xdr:colOff>428625</xdr:colOff>
      <xdr:row>4</xdr:row>
      <xdr:rowOff>123825</xdr:rowOff>
    </xdr:to>
    <xdr:sp>
      <xdr:nvSpPr>
        <xdr:cNvPr id="83" name="WordArt 1"/>
        <xdr:cNvSpPr>
          <a:spLocks/>
        </xdr:cNvSpPr>
      </xdr:nvSpPr>
      <xdr:spPr>
        <a:xfrm>
          <a:off x="4095750" y="361950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2</xdr:row>
      <xdr:rowOff>38100</xdr:rowOff>
    </xdr:from>
    <xdr:to>
      <xdr:col>7</xdr:col>
      <xdr:colOff>571500</xdr:colOff>
      <xdr:row>4</xdr:row>
      <xdr:rowOff>123825</xdr:rowOff>
    </xdr:to>
    <xdr:sp>
      <xdr:nvSpPr>
        <xdr:cNvPr id="84" name="WordArt 2"/>
        <xdr:cNvSpPr>
          <a:spLocks/>
        </xdr:cNvSpPr>
      </xdr:nvSpPr>
      <xdr:spPr>
        <a:xfrm>
          <a:off x="4248150" y="361950"/>
          <a:ext cx="1924050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3333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Calibri"/>
              <a:cs typeface="Calibri"/>
            </a:rPr>
            <a:t>2021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85" name="WordArt 1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86" name="WordArt 2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87" name="WordArt 1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88" name="WordArt 2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89" name="WordArt 1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90" name="WordArt 1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91" name="WordArt 2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92" name="WordArt 1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93" name="WordArt 2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371475</xdr:colOff>
      <xdr:row>21</xdr:row>
      <xdr:rowOff>114300</xdr:rowOff>
    </xdr:to>
    <xdr:sp>
      <xdr:nvSpPr>
        <xdr:cNvPr id="94" name="WordArt 1"/>
        <xdr:cNvSpPr>
          <a:spLocks/>
        </xdr:cNvSpPr>
      </xdr:nvSpPr>
      <xdr:spPr>
        <a:xfrm>
          <a:off x="4095750" y="2962275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95" name="WordArt 1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96" name="WordArt 2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97" name="WordArt 1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98" name="WordArt 2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19</xdr:row>
      <xdr:rowOff>114300</xdr:rowOff>
    </xdr:from>
    <xdr:to>
      <xdr:col>7</xdr:col>
      <xdr:colOff>571500</xdr:colOff>
      <xdr:row>21</xdr:row>
      <xdr:rowOff>114300</xdr:rowOff>
    </xdr:to>
    <xdr:sp>
      <xdr:nvSpPr>
        <xdr:cNvPr id="99" name="WordArt 2"/>
        <xdr:cNvSpPr>
          <a:spLocks/>
        </xdr:cNvSpPr>
      </xdr:nvSpPr>
      <xdr:spPr>
        <a:xfrm>
          <a:off x="4248150" y="2962275"/>
          <a:ext cx="1924050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0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1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2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3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4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5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6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7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8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09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0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1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2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3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4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5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6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17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118" name="WordArt 1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119" name="WordArt 2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120" name="WordArt 1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121" name="WordArt 2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7</xdr:col>
      <xdr:colOff>428625</xdr:colOff>
      <xdr:row>21</xdr:row>
      <xdr:rowOff>152400</xdr:rowOff>
    </xdr:to>
    <xdr:sp>
      <xdr:nvSpPr>
        <xdr:cNvPr id="122" name="WordArt 1"/>
        <xdr:cNvSpPr>
          <a:spLocks/>
        </xdr:cNvSpPr>
      </xdr:nvSpPr>
      <xdr:spPr>
        <a:xfrm>
          <a:off x="4095750" y="3048000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19</xdr:row>
      <xdr:rowOff>114300</xdr:rowOff>
    </xdr:from>
    <xdr:to>
      <xdr:col>7</xdr:col>
      <xdr:colOff>571500</xdr:colOff>
      <xdr:row>21</xdr:row>
      <xdr:rowOff>114300</xdr:rowOff>
    </xdr:to>
    <xdr:sp>
      <xdr:nvSpPr>
        <xdr:cNvPr id="123" name="WordArt 2"/>
        <xdr:cNvSpPr>
          <a:spLocks/>
        </xdr:cNvSpPr>
      </xdr:nvSpPr>
      <xdr:spPr>
        <a:xfrm>
          <a:off x="4248150" y="2962275"/>
          <a:ext cx="1924050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24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25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26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27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28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29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30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31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32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33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34" name="WordArt 2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7</xdr:col>
      <xdr:colOff>428625</xdr:colOff>
      <xdr:row>21</xdr:row>
      <xdr:rowOff>114300</xdr:rowOff>
    </xdr:to>
    <xdr:sp>
      <xdr:nvSpPr>
        <xdr:cNvPr id="135" name="WordArt 1"/>
        <xdr:cNvSpPr>
          <a:spLocks/>
        </xdr:cNvSpPr>
      </xdr:nvSpPr>
      <xdr:spPr>
        <a:xfrm>
          <a:off x="4095750" y="2962275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19</xdr:row>
      <xdr:rowOff>114300</xdr:rowOff>
    </xdr:from>
    <xdr:to>
      <xdr:col>7</xdr:col>
      <xdr:colOff>571500</xdr:colOff>
      <xdr:row>21</xdr:row>
      <xdr:rowOff>114300</xdr:rowOff>
    </xdr:to>
    <xdr:sp>
      <xdr:nvSpPr>
        <xdr:cNvPr id="136" name="WordArt 2"/>
        <xdr:cNvSpPr>
          <a:spLocks/>
        </xdr:cNvSpPr>
      </xdr:nvSpPr>
      <xdr:spPr>
        <a:xfrm>
          <a:off x="4248150" y="2962275"/>
          <a:ext cx="1924050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3333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Calibri"/>
              <a:cs typeface="Calibri"/>
            </a:rPr>
            <a:t>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resth10@gmail.com" TargetMode="External" /><Relationship Id="rId2" Type="http://schemas.openxmlformats.org/officeDocument/2006/relationships/hyperlink" Target="mailto:herdervolker@web.de" TargetMode="External" /><Relationship Id="rId3" Type="http://schemas.openxmlformats.org/officeDocument/2006/relationships/hyperlink" Target="mailto:sk@kmk.de" TargetMode="External" /><Relationship Id="rId4" Type="http://schemas.openxmlformats.org/officeDocument/2006/relationships/hyperlink" Target="mailto:wolfgang-messemer@t-online.de" TargetMode="External" /><Relationship Id="rId5" Type="http://schemas.openxmlformats.org/officeDocument/2006/relationships/hyperlink" Target="mailto:peter-garrecht@t-online.de" TargetMode="External" /><Relationship Id="rId6" Type="http://schemas.openxmlformats.org/officeDocument/2006/relationships/hyperlink" Target="mailto:michael.will-boehl@t-online.de" TargetMode="External" /><Relationship Id="rId7" Type="http://schemas.openxmlformats.org/officeDocument/2006/relationships/hyperlink" Target="mailto:ralf.wittmann-ld@t-online.de" TargetMode="External" /><Relationship Id="rId8" Type="http://schemas.openxmlformats.org/officeDocument/2006/relationships/hyperlink" Target="mailto:regina_u._wolfgang-zimmerling@t-online.de" TargetMode="External" /><Relationship Id="rId9" Type="http://schemas.openxmlformats.org/officeDocument/2006/relationships/hyperlink" Target="mailto:monistefan77@googlemail.com" TargetMode="External" /><Relationship Id="rId10" Type="http://schemas.openxmlformats.org/officeDocument/2006/relationships/hyperlink" Target="mailto:trifelsschuetzen@web.de" TargetMode="External" /><Relationship Id="rId11" Type="http://schemas.openxmlformats.org/officeDocument/2006/relationships/hyperlink" Target="mailto:wolfganghalte@gmail.com" TargetMode="External" /><Relationship Id="rId12" Type="http://schemas.openxmlformats.org/officeDocument/2006/relationships/hyperlink" Target="mailto:zhp.thomas@datevnet.de" TargetMode="External" /><Relationship Id="rId13" Type="http://schemas.openxmlformats.org/officeDocument/2006/relationships/hyperlink" Target="mailto:muellert.elektro@web.de" TargetMode="External" /><Relationship Id="rId14" Type="http://schemas.openxmlformats.org/officeDocument/2006/relationships/hyperlink" Target="mailto:matze-in-hessen@freenet.de" TargetMode="Externa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8">
      <selection activeCell="A12" sqref="A12"/>
    </sheetView>
  </sheetViews>
  <sheetFormatPr defaultColWidth="11.421875" defaultRowHeight="12.75"/>
  <cols>
    <col min="1" max="1" width="3.57421875" style="1" customWidth="1"/>
    <col min="2" max="2" width="26.421875" style="1" customWidth="1"/>
    <col min="3" max="3" width="20.140625" style="1" customWidth="1"/>
    <col min="4" max="4" width="6.28125" style="1" customWidth="1"/>
    <col min="5" max="6" width="6.28125" style="2" customWidth="1"/>
    <col min="7" max="7" width="6.28125" style="1" customWidth="1"/>
    <col min="8" max="8" width="6.28125" style="2" customWidth="1"/>
    <col min="9" max="9" width="6.28125" style="1" customWidth="1"/>
    <col min="10" max="11" width="8.7109375" style="1" customWidth="1"/>
    <col min="12" max="16384" width="10.8515625" style="1" customWidth="1"/>
  </cols>
  <sheetData>
    <row r="1" spans="1:11" s="8" customFormat="1" ht="12.75">
      <c r="A1" s="3"/>
      <c r="B1" s="4"/>
      <c r="C1" s="5"/>
      <c r="D1" s="4"/>
      <c r="E1" s="5"/>
      <c r="F1" s="4"/>
      <c r="G1" s="6"/>
      <c r="H1" s="5"/>
      <c r="I1" s="5"/>
      <c r="J1" s="5"/>
      <c r="K1" s="7" t="s">
        <v>0</v>
      </c>
    </row>
    <row r="2" spans="1:11" s="16" customFormat="1" ht="12.75">
      <c r="A2" s="9"/>
      <c r="B2" s="10"/>
      <c r="C2" s="11"/>
      <c r="D2" s="12"/>
      <c r="E2" s="13"/>
      <c r="F2" s="12"/>
      <c r="G2" s="14"/>
      <c r="H2" s="13"/>
      <c r="I2" s="13"/>
      <c r="J2" s="13"/>
      <c r="K2" s="15" t="s">
        <v>1</v>
      </c>
    </row>
    <row r="3" spans="1:11" s="24" customFormat="1" ht="12.75">
      <c r="A3" s="17"/>
      <c r="B3" s="18"/>
      <c r="C3" s="19"/>
      <c r="D3" s="20"/>
      <c r="E3" s="21"/>
      <c r="F3" s="20"/>
      <c r="G3" s="22"/>
      <c r="H3" s="21"/>
      <c r="I3" s="21"/>
      <c r="J3" s="21"/>
      <c r="K3" s="23" t="s">
        <v>2</v>
      </c>
    </row>
    <row r="4" spans="1:11" s="8" customFormat="1" ht="12.75">
      <c r="A4" s="25"/>
      <c r="B4" s="26"/>
      <c r="C4" s="27"/>
      <c r="D4" s="28"/>
      <c r="E4" s="29"/>
      <c r="F4" s="29"/>
      <c r="G4" s="28"/>
      <c r="H4" s="29"/>
      <c r="I4" s="28"/>
      <c r="J4" s="28"/>
      <c r="K4" s="30" t="s">
        <v>3</v>
      </c>
    </row>
    <row r="5" spans="1:11" s="16" customFormat="1" ht="12.75">
      <c r="A5" s="31"/>
      <c r="B5" s="32"/>
      <c r="C5" s="33"/>
      <c r="D5" s="34"/>
      <c r="E5" s="35"/>
      <c r="F5" s="35"/>
      <c r="G5" s="34"/>
      <c r="H5" s="35"/>
      <c r="I5" s="34"/>
      <c r="J5" s="34"/>
      <c r="K5" s="36" t="s">
        <v>4</v>
      </c>
    </row>
    <row r="6" spans="1:11" s="41" customFormat="1" ht="12.75">
      <c r="A6" s="37"/>
      <c r="B6" s="38"/>
      <c r="C6" s="38"/>
      <c r="D6" s="38"/>
      <c r="E6" s="39"/>
      <c r="F6" s="39"/>
      <c r="G6" s="38"/>
      <c r="H6" s="39"/>
      <c r="I6" s="38"/>
      <c r="J6" s="38"/>
      <c r="K6" s="40" t="s">
        <v>5</v>
      </c>
    </row>
    <row r="7" spans="1:11" s="41" customFormat="1" ht="12.75">
      <c r="A7" s="37"/>
      <c r="B7" s="42">
        <v>44520</v>
      </c>
      <c r="C7" s="38"/>
      <c r="D7" s="38"/>
      <c r="E7" s="39"/>
      <c r="F7" s="39"/>
      <c r="G7" s="38"/>
      <c r="H7" s="39"/>
      <c r="I7" s="38"/>
      <c r="J7" s="38"/>
      <c r="K7" s="40" t="s">
        <v>6</v>
      </c>
    </row>
    <row r="8" spans="1:11" ht="12.75">
      <c r="A8" s="43"/>
      <c r="B8" s="44"/>
      <c r="C8" s="44"/>
      <c r="D8" s="44"/>
      <c r="E8" s="45"/>
      <c r="F8" s="45"/>
      <c r="G8" s="44"/>
      <c r="H8" s="45"/>
      <c r="I8" s="44"/>
      <c r="J8" s="44"/>
      <c r="K8" s="46"/>
    </row>
    <row r="9" spans="1:11" s="52" customFormat="1" ht="12.75">
      <c r="A9" s="47" t="s">
        <v>7</v>
      </c>
      <c r="B9" s="48"/>
      <c r="C9" s="49"/>
      <c r="D9" s="50"/>
      <c r="E9" s="50"/>
      <c r="F9" s="50"/>
      <c r="G9" s="50"/>
      <c r="H9" s="50"/>
      <c r="I9" s="50"/>
      <c r="J9" s="50"/>
      <c r="K9" s="51"/>
    </row>
    <row r="10" spans="1:11" ht="12.75">
      <c r="A10" s="43"/>
      <c r="B10" s="44"/>
      <c r="C10" s="44"/>
      <c r="D10" s="44"/>
      <c r="E10" s="45"/>
      <c r="F10" s="45"/>
      <c r="G10" s="44"/>
      <c r="H10" s="45"/>
      <c r="I10" s="44"/>
      <c r="J10" s="44"/>
      <c r="K10" s="46"/>
    </row>
    <row r="11" spans="1:11" s="62" customFormat="1" ht="12.75">
      <c r="A11" s="53" t="s">
        <v>8</v>
      </c>
      <c r="B11" s="54"/>
      <c r="C11" s="54" t="s">
        <v>9</v>
      </c>
      <c r="D11" s="54"/>
      <c r="E11" s="55"/>
      <c r="F11" s="56"/>
      <c r="G11" s="57"/>
      <c r="H11" s="58">
        <v>916.9</v>
      </c>
      <c r="I11" s="59" t="s">
        <v>10</v>
      </c>
      <c r="J11" s="60">
        <v>926</v>
      </c>
      <c r="K11" s="61">
        <v>884.8</v>
      </c>
    </row>
    <row r="12" spans="1:11" s="62" customFormat="1" ht="12.75">
      <c r="A12" s="53" t="s">
        <v>11</v>
      </c>
      <c r="B12" s="54"/>
      <c r="C12" s="54" t="s">
        <v>12</v>
      </c>
      <c r="D12" s="54"/>
      <c r="E12" s="55"/>
      <c r="F12" s="55"/>
      <c r="G12" s="63"/>
      <c r="H12" s="58">
        <v>892.8</v>
      </c>
      <c r="I12" s="59" t="s">
        <v>10</v>
      </c>
      <c r="J12" s="59"/>
      <c r="K12" s="61">
        <v>906.5</v>
      </c>
    </row>
    <row r="13" spans="1:11" s="62" customFormat="1" ht="12.75">
      <c r="A13" s="53" t="s">
        <v>13</v>
      </c>
      <c r="B13" s="63"/>
      <c r="C13" s="54" t="s">
        <v>14</v>
      </c>
      <c r="D13" s="54"/>
      <c r="E13" s="55"/>
      <c r="F13" s="55"/>
      <c r="G13" s="63"/>
      <c r="H13" s="58">
        <v>885.7</v>
      </c>
      <c r="I13" s="58" t="s">
        <v>10</v>
      </c>
      <c r="J13" s="58"/>
      <c r="K13" s="61">
        <v>879.1</v>
      </c>
    </row>
    <row r="14" spans="1:11" s="62" customFormat="1" ht="12.75">
      <c r="A14" s="53" t="s">
        <v>15</v>
      </c>
      <c r="B14" s="63"/>
      <c r="C14" s="54" t="s">
        <v>16</v>
      </c>
      <c r="D14" s="54"/>
      <c r="E14" s="55"/>
      <c r="F14" s="55"/>
      <c r="G14" s="63"/>
      <c r="H14" s="58">
        <v>851.2</v>
      </c>
      <c r="I14" s="59" t="s">
        <v>10</v>
      </c>
      <c r="J14" s="59"/>
      <c r="K14" s="61">
        <v>882.9</v>
      </c>
    </row>
    <row r="15" spans="1:11" ht="12.75">
      <c r="A15" s="43"/>
      <c r="B15" s="44"/>
      <c r="C15" s="44"/>
      <c r="D15" s="44"/>
      <c r="E15" s="45"/>
      <c r="F15" s="45"/>
      <c r="G15" s="44"/>
      <c r="H15" s="45"/>
      <c r="I15" s="44"/>
      <c r="J15" s="44"/>
      <c r="K15" s="46"/>
    </row>
    <row r="16" spans="1:11" s="52" customFormat="1" ht="12.75">
      <c r="A16" s="47" t="s">
        <v>17</v>
      </c>
      <c r="B16" s="48"/>
      <c r="C16" s="49"/>
      <c r="D16" s="50"/>
      <c r="E16" s="50"/>
      <c r="F16" s="50"/>
      <c r="G16" s="50"/>
      <c r="H16" s="50"/>
      <c r="I16" s="50"/>
      <c r="J16" s="50"/>
      <c r="K16" s="51"/>
    </row>
    <row r="17" spans="1:11" ht="12.75">
      <c r="A17" s="64"/>
      <c r="B17" s="65"/>
      <c r="C17" s="66"/>
      <c r="D17" s="66"/>
      <c r="E17" s="66"/>
      <c r="F17" s="66"/>
      <c r="G17" s="66"/>
      <c r="H17" s="66"/>
      <c r="I17" s="66"/>
      <c r="J17" s="66"/>
      <c r="K17" s="67"/>
    </row>
    <row r="18" spans="1:11" s="62" customFormat="1" ht="12.75">
      <c r="A18" s="68"/>
      <c r="B18" s="69" t="s">
        <v>18</v>
      </c>
      <c r="C18" s="70"/>
      <c r="D18" s="71" t="s">
        <v>19</v>
      </c>
      <c r="E18" s="71" t="s">
        <v>20</v>
      </c>
      <c r="F18" s="71" t="s">
        <v>21</v>
      </c>
      <c r="G18" s="71" t="s">
        <v>22</v>
      </c>
      <c r="H18" s="71" t="s">
        <v>23</v>
      </c>
      <c r="I18" s="71" t="s">
        <v>24</v>
      </c>
      <c r="J18" s="71" t="s">
        <v>25</v>
      </c>
      <c r="K18" s="72" t="s">
        <v>26</v>
      </c>
    </row>
    <row r="19" spans="1:11" s="77" customFormat="1" ht="12.75">
      <c r="A19" s="73"/>
      <c r="B19" s="74"/>
      <c r="C19"/>
      <c r="D19" s="75"/>
      <c r="E19" s="75"/>
      <c r="F19" s="75"/>
      <c r="G19" s="75"/>
      <c r="H19" s="75"/>
      <c r="I19" s="75"/>
      <c r="J19" s="75"/>
      <c r="K19" s="76"/>
    </row>
    <row r="20" spans="1:11" s="62" customFormat="1" ht="12.75">
      <c r="A20" s="78">
        <v>1</v>
      </c>
      <c r="B20" s="79" t="s">
        <v>27</v>
      </c>
      <c r="C20" s="80">
        <v>6</v>
      </c>
      <c r="D20" s="81">
        <v>909.9</v>
      </c>
      <c r="E20" s="81">
        <v>910.2</v>
      </c>
      <c r="F20" s="81">
        <v>915.3</v>
      </c>
      <c r="G20" s="81">
        <v>919</v>
      </c>
      <c r="H20" s="81">
        <v>924.5</v>
      </c>
      <c r="I20" s="81">
        <v>926</v>
      </c>
      <c r="J20" s="82">
        <f>IF(SUM(D20:I20)=0," ",SUM(D20:I20))</f>
        <v>5504.9</v>
      </c>
      <c r="K20" s="83">
        <f>IF(SUM(D20:I20)=0," ",AVERAGE(D20:I20))</f>
        <v>917.4833333333332</v>
      </c>
    </row>
    <row r="21" spans="1:11" s="62" customFormat="1" ht="12.75">
      <c r="A21" s="84">
        <v>2</v>
      </c>
      <c r="B21" s="85" t="s">
        <v>12</v>
      </c>
      <c r="C21" s="86">
        <v>6</v>
      </c>
      <c r="D21" s="87">
        <v>906.9</v>
      </c>
      <c r="E21" s="87">
        <v>915.7</v>
      </c>
      <c r="F21" s="87">
        <v>910.7</v>
      </c>
      <c r="G21" s="87">
        <v>901.6</v>
      </c>
      <c r="H21" s="87" t="s">
        <v>28</v>
      </c>
      <c r="I21" s="87">
        <v>906.5</v>
      </c>
      <c r="J21" s="88">
        <v>5446.2</v>
      </c>
      <c r="K21" s="89">
        <v>907.7</v>
      </c>
    </row>
    <row r="22" spans="1:11" s="62" customFormat="1" ht="12.75">
      <c r="A22" s="90">
        <v>3</v>
      </c>
      <c r="B22" s="91" t="s">
        <v>8</v>
      </c>
      <c r="C22" s="92">
        <v>6</v>
      </c>
      <c r="D22" s="93">
        <v>908.8</v>
      </c>
      <c r="E22" s="93">
        <v>902.6</v>
      </c>
      <c r="F22" s="93">
        <v>904.5</v>
      </c>
      <c r="G22" s="93">
        <v>893.8</v>
      </c>
      <c r="H22" s="93">
        <v>910.5</v>
      </c>
      <c r="I22" s="93">
        <v>916.9</v>
      </c>
      <c r="J22" s="94">
        <f>IF(SUM(D22:I22)=0," ",SUM(D22:I22))</f>
        <v>5437.099999999999</v>
      </c>
      <c r="K22" s="95">
        <f>IF(SUM(D22:I22)=0," ",AVERAGE(D22:I22))</f>
        <v>906.1833333333333</v>
      </c>
    </row>
    <row r="23" spans="1:11" s="62" customFormat="1" ht="12.75">
      <c r="A23" s="96">
        <v>4</v>
      </c>
      <c r="B23" s="97" t="s">
        <v>13</v>
      </c>
      <c r="C23" s="98">
        <v>6</v>
      </c>
      <c r="D23" s="99">
        <v>891.6</v>
      </c>
      <c r="E23" s="99">
        <v>887.4</v>
      </c>
      <c r="F23" s="99">
        <v>893.6</v>
      </c>
      <c r="G23" s="99">
        <v>901.4</v>
      </c>
      <c r="H23" s="99">
        <v>893.1</v>
      </c>
      <c r="I23" s="99">
        <v>885.7</v>
      </c>
      <c r="J23" s="100">
        <f>IF(SUM(D23:I23)=0," ",SUM(D23:I23))</f>
        <v>5352.8</v>
      </c>
      <c r="K23" s="101">
        <f>IF(SUM(D23:I23)=0," ",AVERAGE(D23:I23))</f>
        <v>892.1333333333333</v>
      </c>
    </row>
    <row r="24" spans="1:11" s="62" customFormat="1" ht="12.75">
      <c r="A24" s="96">
        <v>5</v>
      </c>
      <c r="B24" s="97" t="s">
        <v>16</v>
      </c>
      <c r="C24" s="98">
        <v>6</v>
      </c>
      <c r="D24" s="99">
        <v>879.6</v>
      </c>
      <c r="E24" s="99">
        <v>890.7</v>
      </c>
      <c r="F24" s="99">
        <v>893.2</v>
      </c>
      <c r="G24" s="99">
        <v>898.2</v>
      </c>
      <c r="H24" s="99">
        <v>881</v>
      </c>
      <c r="I24" s="99">
        <v>882.9</v>
      </c>
      <c r="J24" s="100">
        <f>IF(SUM(D24:I24)=0," ",SUM(D24:I24))</f>
        <v>5325.6</v>
      </c>
      <c r="K24" s="101">
        <f>IF(SUM(D24:I24)=0," ",AVERAGE(D24:I24))</f>
        <v>887.6</v>
      </c>
    </row>
    <row r="25" spans="1:11" s="62" customFormat="1" ht="12.75">
      <c r="A25" s="96">
        <v>6</v>
      </c>
      <c r="B25" s="97" t="s">
        <v>11</v>
      </c>
      <c r="C25" s="98">
        <v>6</v>
      </c>
      <c r="D25" s="99">
        <v>871.7</v>
      </c>
      <c r="E25" s="99">
        <v>873.9</v>
      </c>
      <c r="F25" s="99">
        <v>867.2</v>
      </c>
      <c r="G25" s="99">
        <v>878.4</v>
      </c>
      <c r="H25" s="99">
        <v>886</v>
      </c>
      <c r="I25" s="99">
        <v>892.8</v>
      </c>
      <c r="J25" s="100">
        <f>IF(SUM(D25:I25)=0," ",SUM(D25:I25))</f>
        <v>5270</v>
      </c>
      <c r="K25" s="101">
        <f>IF(SUM(D25:I25)=0," ",AVERAGE(D25:I25))</f>
        <v>878.3333333333334</v>
      </c>
    </row>
    <row r="26" spans="1:11" s="62" customFormat="1" ht="12.75">
      <c r="A26" s="96">
        <v>7</v>
      </c>
      <c r="B26" s="97" t="s">
        <v>14</v>
      </c>
      <c r="C26" s="98">
        <v>6</v>
      </c>
      <c r="D26" s="99">
        <v>867.5</v>
      </c>
      <c r="E26" s="99">
        <v>885.8</v>
      </c>
      <c r="F26" s="99">
        <v>885.8</v>
      </c>
      <c r="G26" s="99">
        <v>883.1</v>
      </c>
      <c r="H26" s="99">
        <v>866.1</v>
      </c>
      <c r="I26" s="99">
        <v>879.1</v>
      </c>
      <c r="J26" s="100">
        <f>IF(SUM(D26:I26)=0," ",SUM(D26:I26))</f>
        <v>5267.4</v>
      </c>
      <c r="K26" s="101">
        <f>IF(SUM(D26:I26)=0," ",AVERAGE(D26:I26))</f>
        <v>877.9</v>
      </c>
    </row>
    <row r="27" spans="1:11" s="62" customFormat="1" ht="12.75">
      <c r="A27" s="96">
        <v>8</v>
      </c>
      <c r="B27" s="102" t="s">
        <v>29</v>
      </c>
      <c r="C27" s="98">
        <v>6</v>
      </c>
      <c r="D27" s="99">
        <v>860.9</v>
      </c>
      <c r="E27" s="99">
        <v>864.8</v>
      </c>
      <c r="F27" s="99">
        <v>863.9</v>
      </c>
      <c r="G27" s="99">
        <v>879</v>
      </c>
      <c r="H27" s="99">
        <v>885.4</v>
      </c>
      <c r="I27" s="99">
        <v>884.8</v>
      </c>
      <c r="J27" s="100">
        <f>IF(SUM(D27:I27)=0," ",SUM(D27:I27))</f>
        <v>5238.799999999999</v>
      </c>
      <c r="K27" s="101">
        <f>IF(SUM(D27:I27)=0," ",AVERAGE(D27:I27))</f>
        <v>873.1333333333332</v>
      </c>
    </row>
    <row r="28" spans="1:11" s="62" customFormat="1" ht="12.75">
      <c r="A28" s="103">
        <v>9</v>
      </c>
      <c r="B28" s="104" t="s">
        <v>15</v>
      </c>
      <c r="C28" s="105">
        <v>6</v>
      </c>
      <c r="D28" s="106">
        <v>874.3</v>
      </c>
      <c r="E28" s="106">
        <v>875.6</v>
      </c>
      <c r="F28" s="106">
        <v>873.8</v>
      </c>
      <c r="G28" s="106">
        <v>879.9</v>
      </c>
      <c r="H28" s="106">
        <v>878.76</v>
      </c>
      <c r="I28" s="106">
        <v>851.2</v>
      </c>
      <c r="J28" s="107">
        <f>IF(SUM(D28:I28)=0," ",SUM(D28:I28))</f>
        <v>5233.56</v>
      </c>
      <c r="K28" s="108">
        <f>IF(SUM(D28:I28)=0," ",AVERAGE(D28:I28))</f>
        <v>872.2600000000001</v>
      </c>
    </row>
    <row r="29" spans="1:11" ht="12.75">
      <c r="A29" s="45"/>
      <c r="B29" s="65"/>
      <c r="C29" s="66"/>
      <c r="D29" s="66"/>
      <c r="E29" s="45"/>
      <c r="F29" s="45"/>
      <c r="G29" s="45"/>
      <c r="H29" s="45"/>
      <c r="I29" s="45"/>
      <c r="J29" s="45"/>
      <c r="K29" s="109"/>
    </row>
    <row r="30" spans="1:11" s="52" customFormat="1" ht="12.75">
      <c r="A30" s="110" t="s">
        <v>30</v>
      </c>
      <c r="B30" s="111"/>
      <c r="C30" s="112"/>
      <c r="D30" s="113"/>
      <c r="E30" s="113"/>
      <c r="F30" s="113"/>
      <c r="G30" s="113"/>
      <c r="H30" s="113"/>
      <c r="I30" s="113"/>
      <c r="J30" s="113"/>
      <c r="K30" s="114"/>
    </row>
    <row r="31" spans="1:11" ht="12.75">
      <c r="A31" s="115"/>
      <c r="B31"/>
      <c r="C31" s="116"/>
      <c r="D31" s="117"/>
      <c r="E31" s="118"/>
      <c r="F31" s="118"/>
      <c r="G31" s="118"/>
      <c r="H31" s="118"/>
      <c r="I31" s="118"/>
      <c r="J31" s="118"/>
      <c r="K31" s="119"/>
    </row>
    <row r="32" spans="1:11" s="62" customFormat="1" ht="12.75">
      <c r="A32" s="120">
        <v>1</v>
      </c>
      <c r="B32" s="121" t="s">
        <v>31</v>
      </c>
      <c r="C32" s="122" t="s">
        <v>27</v>
      </c>
      <c r="D32" s="81"/>
      <c r="E32" s="123"/>
      <c r="F32" s="123"/>
      <c r="G32" s="123"/>
      <c r="H32" s="124"/>
      <c r="I32" s="125">
        <v>310.7</v>
      </c>
      <c r="J32" s="80"/>
      <c r="K32" s="126"/>
    </row>
    <row r="33" spans="1:11" s="62" customFormat="1" ht="14.25" customHeight="1">
      <c r="A33" s="127">
        <v>2</v>
      </c>
      <c r="B33" s="128" t="s">
        <v>32</v>
      </c>
      <c r="C33" s="129" t="s">
        <v>27</v>
      </c>
      <c r="D33" s="87"/>
      <c r="E33" s="87"/>
      <c r="F33" s="87"/>
      <c r="G33" s="87"/>
      <c r="H33" s="130"/>
      <c r="I33" s="99">
        <v>310</v>
      </c>
      <c r="J33" s="86"/>
      <c r="K33" s="131"/>
    </row>
    <row r="34" spans="1:11" s="62" customFormat="1" ht="12.75">
      <c r="A34" s="132">
        <v>3</v>
      </c>
      <c r="B34" s="133" t="s">
        <v>33</v>
      </c>
      <c r="C34" s="134" t="s">
        <v>12</v>
      </c>
      <c r="D34" s="93"/>
      <c r="E34" s="93"/>
      <c r="F34" s="93"/>
      <c r="G34" s="93"/>
      <c r="H34" s="135"/>
      <c r="I34" s="105">
        <v>307.9</v>
      </c>
      <c r="J34" s="92"/>
      <c r="K34" s="136"/>
    </row>
    <row r="35" spans="1:11" s="62" customFormat="1" ht="12.75">
      <c r="A35" s="137"/>
      <c r="B35" s="138"/>
      <c r="C35" s="139"/>
      <c r="D35" s="98"/>
      <c r="E35" s="98"/>
      <c r="F35" s="98"/>
      <c r="G35" s="98"/>
      <c r="H35" s="98"/>
      <c r="I35" s="98"/>
      <c r="J35" s="140"/>
      <c r="K35" s="141"/>
    </row>
    <row r="36" spans="1:11" s="62" customFormat="1" ht="45.75" customHeight="1">
      <c r="A36" s="137"/>
      <c r="B36" s="138"/>
      <c r="C36" s="139"/>
      <c r="D36" s="98"/>
      <c r="E36" s="98"/>
      <c r="F36" s="98"/>
      <c r="G36" s="98"/>
      <c r="H36" s="98"/>
      <c r="I36" s="98"/>
      <c r="J36" s="140"/>
      <c r="K36" s="141"/>
    </row>
    <row r="37" spans="1:11" s="62" customFormat="1" ht="45.75" customHeight="1">
      <c r="A37" s="137"/>
      <c r="B37" s="138"/>
      <c r="C37" s="139"/>
      <c r="D37" s="98"/>
      <c r="E37" s="98"/>
      <c r="F37" s="98"/>
      <c r="G37" s="98"/>
      <c r="H37" s="98"/>
      <c r="I37" s="98"/>
      <c r="J37" s="140"/>
      <c r="K37" s="141"/>
    </row>
    <row r="38" spans="1:11" s="62" customFormat="1" ht="45.75" customHeight="1">
      <c r="A38" s="137"/>
      <c r="B38" s="138"/>
      <c r="C38" s="139"/>
      <c r="D38" s="98"/>
      <c r="E38" s="98"/>
      <c r="F38" s="98"/>
      <c r="G38" s="98"/>
      <c r="H38" s="98"/>
      <c r="I38" s="98"/>
      <c r="J38" s="140"/>
      <c r="K38" s="141"/>
    </row>
    <row r="39" spans="1:11" s="62" customFormat="1" ht="45.75" customHeight="1">
      <c r="A39" s="137"/>
      <c r="B39" s="138"/>
      <c r="C39" s="139"/>
      <c r="D39" s="98"/>
      <c r="E39" s="98"/>
      <c r="F39" s="98"/>
      <c r="G39" s="98"/>
      <c r="H39" s="98"/>
      <c r="I39" s="98"/>
      <c r="J39" s="140"/>
      <c r="K39" s="141"/>
    </row>
    <row r="40" spans="1:11" s="62" customFormat="1" ht="45.75" customHeight="1">
      <c r="A40" s="137"/>
      <c r="B40" s="138"/>
      <c r="C40" s="139"/>
      <c r="D40" s="98"/>
      <c r="E40" s="98"/>
      <c r="F40" s="98"/>
      <c r="G40" s="98"/>
      <c r="H40" s="98"/>
      <c r="I40" s="98"/>
      <c r="J40" s="140"/>
      <c r="K40" s="141"/>
    </row>
    <row r="41" spans="1:11" s="62" customFormat="1" ht="12.75">
      <c r="A41" s="137"/>
      <c r="B41" s="138"/>
      <c r="C41" s="139"/>
      <c r="D41" s="98"/>
      <c r="E41" s="98"/>
      <c r="F41" s="98"/>
      <c r="G41" s="98"/>
      <c r="H41" s="98"/>
      <c r="I41" s="98"/>
      <c r="J41" s="140"/>
      <c r="K41" s="141"/>
    </row>
    <row r="42" spans="1:11" s="52" customFormat="1" ht="12.75">
      <c r="A42" s="142" t="s">
        <v>34</v>
      </c>
      <c r="B42" s="48"/>
      <c r="C42" s="49"/>
      <c r="D42" s="50"/>
      <c r="E42" s="50"/>
      <c r="F42" s="50"/>
      <c r="G42" s="50"/>
      <c r="H42" s="50"/>
      <c r="I42" s="50"/>
      <c r="J42" s="50"/>
      <c r="K42" s="143"/>
    </row>
    <row r="43" spans="1:11" ht="12.75">
      <c r="A43" s="64"/>
      <c r="B43" s="65"/>
      <c r="C43" s="65"/>
      <c r="D43" s="66"/>
      <c r="E43" s="66"/>
      <c r="F43" s="66"/>
      <c r="G43" s="66"/>
      <c r="H43" s="66"/>
      <c r="I43" s="66"/>
      <c r="J43" s="66"/>
      <c r="K43" s="144"/>
    </row>
    <row r="44" spans="1:11" s="62" customFormat="1" ht="12.75">
      <c r="A44" s="68"/>
      <c r="B44" s="69" t="s">
        <v>35</v>
      </c>
      <c r="C44" s="69" t="s">
        <v>18</v>
      </c>
      <c r="D44" s="71" t="s">
        <v>19</v>
      </c>
      <c r="E44" s="71" t="s">
        <v>20</v>
      </c>
      <c r="F44" s="71" t="s">
        <v>21</v>
      </c>
      <c r="G44" s="71" t="s">
        <v>22</v>
      </c>
      <c r="H44" s="71" t="s">
        <v>23</v>
      </c>
      <c r="I44" s="71" t="s">
        <v>24</v>
      </c>
      <c r="J44" s="71" t="s">
        <v>25</v>
      </c>
      <c r="K44" s="145" t="s">
        <v>26</v>
      </c>
    </row>
    <row r="45" spans="1:11" s="77" customFormat="1" ht="12.75">
      <c r="A45" s="75"/>
      <c r="B45" s="74"/>
      <c r="C45" s="74"/>
      <c r="D45" s="75"/>
      <c r="E45" s="75"/>
      <c r="F45" s="75"/>
      <c r="G45" s="75"/>
      <c r="H45" s="75"/>
      <c r="I45" s="75"/>
      <c r="J45" s="75"/>
      <c r="K45" s="146"/>
    </row>
    <row r="46" spans="1:11" s="62" customFormat="1" ht="12.75">
      <c r="A46" s="78">
        <v>1</v>
      </c>
      <c r="B46" s="121" t="s">
        <v>32</v>
      </c>
      <c r="C46" s="122" t="s">
        <v>27</v>
      </c>
      <c r="D46" s="81">
        <v>308.3</v>
      </c>
      <c r="E46" s="81">
        <v>306.8</v>
      </c>
      <c r="F46" s="81">
        <v>305</v>
      </c>
      <c r="G46" s="81">
        <v>310.4</v>
      </c>
      <c r="H46" s="81">
        <v>314</v>
      </c>
      <c r="I46" s="81">
        <v>310</v>
      </c>
      <c r="J46" s="147">
        <f>IF(SUM(I46,H46,G46,F46,E46,D46)=0," ",SUM(I46,H46,G46,F46,E46,D46))</f>
        <v>1854.4999999999998</v>
      </c>
      <c r="K46" s="148">
        <f>IF(SUM(I46,H46,G46,F46,E46,D46)=0," ",AVERAGE(I46,H46,G46,F46,E46,D46))</f>
        <v>309.0833333333333</v>
      </c>
    </row>
    <row r="47" spans="1:11" s="62" customFormat="1" ht="12.75">
      <c r="A47" s="84">
        <v>2</v>
      </c>
      <c r="B47" s="128" t="s">
        <v>33</v>
      </c>
      <c r="C47" s="129" t="s">
        <v>12</v>
      </c>
      <c r="D47" s="87">
        <v>307</v>
      </c>
      <c r="E47" s="87">
        <v>308.2</v>
      </c>
      <c r="F47" s="87">
        <v>309.4</v>
      </c>
      <c r="G47" s="87">
        <v>306.7</v>
      </c>
      <c r="H47" s="87">
        <v>305.32</v>
      </c>
      <c r="I47" s="87">
        <v>307.9</v>
      </c>
      <c r="J47" s="149">
        <f>IF(SUM(I47,H47,G47,F47,E47,D47)=0," ",SUM(I47,H47,G47,F47,E47,D47))</f>
        <v>1844.52</v>
      </c>
      <c r="K47" s="150">
        <f>IF(SUM(I47,H47,G47,F47,E47,D47)=0," ",AVERAGE(I47,H47,G47,F47,E47,D47))</f>
        <v>307.42</v>
      </c>
    </row>
    <row r="48" spans="1:11" s="62" customFormat="1" ht="12.75">
      <c r="A48" s="90">
        <v>3</v>
      </c>
      <c r="B48" s="133" t="s">
        <v>36</v>
      </c>
      <c r="C48" s="134" t="s">
        <v>27</v>
      </c>
      <c r="D48" s="93">
        <v>304.8</v>
      </c>
      <c r="E48" s="93">
        <v>304.3</v>
      </c>
      <c r="F48" s="93">
        <v>307.4</v>
      </c>
      <c r="G48" s="93">
        <v>304.8</v>
      </c>
      <c r="H48" s="93">
        <v>303.7</v>
      </c>
      <c r="I48" s="93">
        <v>306.7</v>
      </c>
      <c r="J48" s="151">
        <f>IF(SUM(I48,H48,G48,F48,E48,D48)=0," ",SUM(I48,H48,G48,F48,E48,D48))</f>
        <v>1831.7</v>
      </c>
      <c r="K48" s="152">
        <f>IF(SUM(I48,H48,G48,F48,E48,D48)=0," ",AVERAGE(I48,H48,G48,F48,E48,D48))</f>
        <v>305.28333333333336</v>
      </c>
    </row>
    <row r="49" spans="1:11" s="62" customFormat="1" ht="12.75">
      <c r="A49" s="96">
        <v>4</v>
      </c>
      <c r="B49" s="153" t="s">
        <v>37</v>
      </c>
      <c r="C49" s="139" t="s">
        <v>8</v>
      </c>
      <c r="D49" s="99">
        <v>301.4</v>
      </c>
      <c r="E49" s="99">
        <v>305.1</v>
      </c>
      <c r="F49" s="99">
        <v>300</v>
      </c>
      <c r="G49" s="99">
        <v>299.2</v>
      </c>
      <c r="H49" s="99">
        <v>303.5</v>
      </c>
      <c r="I49" s="99">
        <v>306.7</v>
      </c>
      <c r="J49" s="154">
        <f>IF(SUM(I49,H49,G49,F49,E49,D49)=0," ",SUM(I49,H49,G49,F49,E49,D49))</f>
        <v>1815.9</v>
      </c>
      <c r="K49" s="155">
        <f>IF(SUM(I49,H49,G49,F49,E49,D49)=0," ",AVERAGE(I49,H49,G49,F49,E49,D49))</f>
        <v>302.65000000000003</v>
      </c>
    </row>
    <row r="50" spans="1:11" s="62" customFormat="1" ht="12.75">
      <c r="A50" s="96">
        <v>5</v>
      </c>
      <c r="B50" s="153" t="s">
        <v>38</v>
      </c>
      <c r="C50" s="139" t="s">
        <v>15</v>
      </c>
      <c r="D50" s="99">
        <v>304.5</v>
      </c>
      <c r="E50" s="99">
        <v>302.4</v>
      </c>
      <c r="F50" s="99">
        <v>296.5</v>
      </c>
      <c r="G50" s="99">
        <v>302.5</v>
      </c>
      <c r="H50" s="99">
        <v>301.8</v>
      </c>
      <c r="I50" s="99">
        <v>305.5</v>
      </c>
      <c r="J50" s="154">
        <f>IF(SUM(I50,H50,G50,F50,E50,D50)=0," ",SUM(I50,H50,G50,F50,E50,D50))</f>
        <v>1813.2</v>
      </c>
      <c r="K50" s="155">
        <f>IF(SUM(I50,H50,G50,F50,E50,D50)=0," ",AVERAGE(I50,H50,G50,F50,E50,D50))</f>
        <v>302.2</v>
      </c>
    </row>
    <row r="51" spans="1:11" s="62" customFormat="1" ht="12.75">
      <c r="A51" s="96">
        <v>6</v>
      </c>
      <c r="B51" s="116" t="s">
        <v>39</v>
      </c>
      <c r="C51" s="139" t="s">
        <v>12</v>
      </c>
      <c r="D51" s="99">
        <v>299.1</v>
      </c>
      <c r="E51" s="99">
        <v>306.6</v>
      </c>
      <c r="F51" s="99">
        <v>301.5</v>
      </c>
      <c r="G51" s="99">
        <v>298.4</v>
      </c>
      <c r="H51" s="99">
        <v>303.3</v>
      </c>
      <c r="I51" s="99">
        <v>302.5</v>
      </c>
      <c r="J51" s="154">
        <f>IF(SUM(I51,H51,G51,F51,E51,D51)=0," ",SUM(I51,H51,G51,F51,E51,D51))</f>
        <v>1811.4</v>
      </c>
      <c r="K51" s="156">
        <f>IF(SUM(I51,H51,G51,F51,E51,D51)=0," ",AVERAGE(I51,H51,G51,F51,E51,D51))</f>
        <v>301.90000000000003</v>
      </c>
    </row>
    <row r="52" spans="1:11" s="62" customFormat="1" ht="12.75">
      <c r="A52" s="96"/>
      <c r="B52" s="153" t="s">
        <v>40</v>
      </c>
      <c r="C52" s="139" t="s">
        <v>15</v>
      </c>
      <c r="D52" s="99">
        <v>300</v>
      </c>
      <c r="E52" s="99">
        <v>300.8</v>
      </c>
      <c r="F52" s="99">
        <v>301.8</v>
      </c>
      <c r="G52" s="99">
        <v>306.1</v>
      </c>
      <c r="H52" s="99">
        <v>302.2</v>
      </c>
      <c r="I52" s="99">
        <v>300.5</v>
      </c>
      <c r="J52" s="154">
        <f>IF(SUM(I52,H52,G52,F52,E52,D52)=0," ",SUM(I52,H52,G52,F52,E52,D52))</f>
        <v>1811.4</v>
      </c>
      <c r="K52" s="155">
        <f>IF(SUM(I52,H52,G52,F52,E52,D52)=0," ",AVERAGE(I52,H52,G52,F52,E52,D52))</f>
        <v>301.90000000000003</v>
      </c>
    </row>
    <row r="53" spans="1:11" s="62" customFormat="1" ht="12.75">
      <c r="A53" s="96">
        <v>8</v>
      </c>
      <c r="B53" s="153" t="s">
        <v>31</v>
      </c>
      <c r="C53" s="139" t="s">
        <v>27</v>
      </c>
      <c r="D53" s="99">
        <v>296.8</v>
      </c>
      <c r="E53" s="99">
        <v>291.2</v>
      </c>
      <c r="F53" s="99">
        <v>301.8</v>
      </c>
      <c r="G53" s="99">
        <v>303.8</v>
      </c>
      <c r="H53" s="99">
        <v>306.8</v>
      </c>
      <c r="I53" s="99">
        <v>310.2</v>
      </c>
      <c r="J53" s="154">
        <f>IF(SUM(I53,H53,G53,F53,E53,D53)=0," ",SUM(I53,H53,G53,F53,E53,D53))</f>
        <v>1810.6</v>
      </c>
      <c r="K53" s="155">
        <f>IF(SUM(I53,H53,G53,F53,E53,D53)=0," ",AVERAGE(I53,H53,G53,F53,E53,D53))</f>
        <v>301.76666666666665</v>
      </c>
    </row>
    <row r="54" spans="1:11" s="62" customFormat="1" ht="12.75">
      <c r="A54" s="96">
        <v>9</v>
      </c>
      <c r="B54" s="153" t="s">
        <v>41</v>
      </c>
      <c r="C54" s="139" t="s">
        <v>8</v>
      </c>
      <c r="D54" s="99">
        <v>308.6</v>
      </c>
      <c r="E54" s="99">
        <v>300</v>
      </c>
      <c r="F54" s="99">
        <v>297.5</v>
      </c>
      <c r="G54" s="99">
        <v>290.3</v>
      </c>
      <c r="H54" s="99">
        <v>304.6</v>
      </c>
      <c r="I54" s="99">
        <v>304.2</v>
      </c>
      <c r="J54" s="154">
        <f>IF(SUM(I54,H54,G54,F54,E54,D54)=0," ",SUM(I54,H54,G54,F54,E54,D54))</f>
        <v>1805.2000000000003</v>
      </c>
      <c r="K54" s="155">
        <f>IF(SUM(I54,H54,G54,F54,E54,D54)=0," ",AVERAGE(I54,H54,G54,F54,E54,D54))</f>
        <v>300.86666666666673</v>
      </c>
    </row>
    <row r="55" spans="1:11" s="62" customFormat="1" ht="12.75">
      <c r="A55" s="157">
        <v>10</v>
      </c>
      <c r="B55" s="153" t="s">
        <v>42</v>
      </c>
      <c r="C55" s="139" t="s">
        <v>8</v>
      </c>
      <c r="D55" s="99">
        <v>297.6</v>
      </c>
      <c r="E55" s="99">
        <v>297.5</v>
      </c>
      <c r="F55" s="99">
        <v>298.7</v>
      </c>
      <c r="G55" s="99">
        <v>301.4</v>
      </c>
      <c r="H55" s="99">
        <v>302.4</v>
      </c>
      <c r="I55" s="99">
        <v>306</v>
      </c>
      <c r="J55" s="154">
        <f>IF(SUM(I55,H55,G55,F55,E55,D55)=0," ",SUM(I55,H55,G55,F55,E55,D55))</f>
        <v>1803.6</v>
      </c>
      <c r="K55" s="155">
        <f>IF(SUM(I55,H55,G55,F55,E55,D55)=0," ",AVERAGE(I55,H55,G55,F55,E55,D55))</f>
        <v>300.59999999999997</v>
      </c>
    </row>
    <row r="56" spans="1:11" s="62" customFormat="1" ht="12.75">
      <c r="A56" s="158">
        <v>11</v>
      </c>
      <c r="B56" s="153" t="s">
        <v>43</v>
      </c>
      <c r="C56" s="139" t="s">
        <v>13</v>
      </c>
      <c r="D56" s="99">
        <v>303</v>
      </c>
      <c r="E56" s="99">
        <v>295.6</v>
      </c>
      <c r="F56" s="99">
        <v>300.9</v>
      </c>
      <c r="G56" s="99">
        <v>304.2</v>
      </c>
      <c r="H56" s="99">
        <v>298.3</v>
      </c>
      <c r="I56" s="99">
        <v>297.4</v>
      </c>
      <c r="J56" s="154">
        <f>IF(SUM(I56,H56,G56,F56,E56,D56)=0," ",SUM(I56,H56,G56,F56,E56,D56))</f>
        <v>1799.4</v>
      </c>
      <c r="K56" s="155">
        <f>IF(SUM(I56,H56,G56,F56,E56,D56)=0," ",AVERAGE(I56,H56,G56,F56,E56,D56))</f>
        <v>299.90000000000003</v>
      </c>
    </row>
    <row r="57" spans="1:11" s="62" customFormat="1" ht="12.75">
      <c r="A57" s="158">
        <v>12</v>
      </c>
      <c r="B57" s="153" t="s">
        <v>44</v>
      </c>
      <c r="C57" s="139" t="s">
        <v>27</v>
      </c>
      <c r="D57" s="99">
        <v>294.4</v>
      </c>
      <c r="E57" s="99">
        <v>299.1</v>
      </c>
      <c r="F57" s="99">
        <v>302.9</v>
      </c>
      <c r="G57" s="99">
        <v>299.1</v>
      </c>
      <c r="H57" s="99">
        <v>297.7</v>
      </c>
      <c r="I57" s="99">
        <v>304.3</v>
      </c>
      <c r="J57" s="154">
        <f>IF(SUM(I57,H57,G57,F57,E57,D57)=0," ",SUM(I57,H57,G57,F57,E57,D57))</f>
        <v>1797.5</v>
      </c>
      <c r="K57" s="155">
        <f>IF(SUM(I57,H57,G57,F57,E57,D57)=0," ",AVERAGE(I57,H57,G57,F57,E57,D57))</f>
        <v>299.5833333333333</v>
      </c>
    </row>
    <row r="58" spans="1:11" s="62" customFormat="1" ht="12.75">
      <c r="A58" s="158">
        <v>13</v>
      </c>
      <c r="B58" s="153" t="s">
        <v>45</v>
      </c>
      <c r="C58" s="139" t="s">
        <v>29</v>
      </c>
      <c r="D58" s="99">
        <v>290.3</v>
      </c>
      <c r="E58" s="99">
        <v>299.1</v>
      </c>
      <c r="F58" s="99">
        <v>295</v>
      </c>
      <c r="G58" s="99">
        <v>300.5</v>
      </c>
      <c r="H58" s="99">
        <v>305.1</v>
      </c>
      <c r="I58" s="99">
        <v>302.1</v>
      </c>
      <c r="J58" s="154">
        <f>IF(SUM(I58,H58,G58,F58,E58,D58)=0," ",SUM(I58,H58,G58,F58,E58,D58))</f>
        <v>1792.1000000000001</v>
      </c>
      <c r="K58" s="155">
        <f>IF(SUM(I58,H58,G58,F58,E58,D58)=0," ",AVERAGE(I58,H58,G58,F58,E58,D58))</f>
        <v>298.68333333333334</v>
      </c>
    </row>
    <row r="59" spans="1:11" s="62" customFormat="1" ht="12.75">
      <c r="A59" s="158">
        <v>14</v>
      </c>
      <c r="B59" s="153" t="s">
        <v>46</v>
      </c>
      <c r="C59" s="139" t="s">
        <v>8</v>
      </c>
      <c r="D59" s="99">
        <v>298.8</v>
      </c>
      <c r="E59" s="99">
        <v>295.5</v>
      </c>
      <c r="F59" s="99">
        <v>305.8</v>
      </c>
      <c r="G59" s="99">
        <v>293.2</v>
      </c>
      <c r="H59" s="99">
        <v>301.4</v>
      </c>
      <c r="I59" s="99">
        <v>296.5</v>
      </c>
      <c r="J59" s="154">
        <f>IF(SUM(I59,H59,G59,F59,E59,D59)=0," ",SUM(I59,H59,G59,F59,E59,D59))</f>
        <v>1791.2</v>
      </c>
      <c r="K59" s="155">
        <f>IF(SUM(I59,H59,G59,F59,E59,D59)=0," ",AVERAGE(I59,H59,G59,F59,E59,D59))</f>
        <v>298.53333333333336</v>
      </c>
    </row>
    <row r="60" spans="1:11" s="62" customFormat="1" ht="12.75">
      <c r="A60" s="158"/>
      <c r="B60" s="153" t="s">
        <v>47</v>
      </c>
      <c r="C60" s="139" t="s">
        <v>16</v>
      </c>
      <c r="D60" s="99">
        <v>297.5</v>
      </c>
      <c r="E60" s="99">
        <v>298.6</v>
      </c>
      <c r="F60" s="99">
        <v>298.4</v>
      </c>
      <c r="G60" s="99">
        <v>302.2</v>
      </c>
      <c r="H60" s="99">
        <v>300.3</v>
      </c>
      <c r="I60" s="99">
        <v>294.2</v>
      </c>
      <c r="J60" s="154">
        <f>IF(SUM(I60,H60,G60,F60,E60,D60)=0," ",SUM(I60,H60,G60,F60,E60,D60))</f>
        <v>1791.2</v>
      </c>
      <c r="K60" s="155">
        <f>IF(SUM(I60,H60,G60,F60,E60,D60)=0," ",AVERAGE(I60,H60,G60,F60,E60,D60))</f>
        <v>298.53333333333336</v>
      </c>
    </row>
    <row r="61" spans="1:11" s="62" customFormat="1" ht="12.75">
      <c r="A61" s="158">
        <v>16</v>
      </c>
      <c r="B61" s="153" t="s">
        <v>48</v>
      </c>
      <c r="C61" s="139" t="s">
        <v>12</v>
      </c>
      <c r="D61" s="99">
        <v>297.4</v>
      </c>
      <c r="E61" s="99">
        <v>300.9</v>
      </c>
      <c r="F61" s="99">
        <v>298.1</v>
      </c>
      <c r="G61" s="99">
        <v>296</v>
      </c>
      <c r="H61" s="99">
        <v>296.2</v>
      </c>
      <c r="I61" s="99">
        <v>296.1</v>
      </c>
      <c r="J61" s="154">
        <f>IF(SUM(I61,H61,G61,F61,E61,D61)=0," ",SUM(I61,H61,G61,F61,E61,D61))</f>
        <v>1784.7000000000003</v>
      </c>
      <c r="K61" s="155">
        <f>IF(SUM(I61,H61,G61,F61,E61,D61)=0," ",AVERAGE(I61,H61,G61,F61,E61,D61))</f>
        <v>297.45000000000005</v>
      </c>
    </row>
    <row r="62" spans="1:11" s="62" customFormat="1" ht="12.75">
      <c r="A62" s="158">
        <v>17</v>
      </c>
      <c r="B62" s="153" t="s">
        <v>49</v>
      </c>
      <c r="C62" s="139" t="s">
        <v>13</v>
      </c>
      <c r="D62" s="99">
        <v>295.4</v>
      </c>
      <c r="E62" s="99">
        <v>296.5</v>
      </c>
      <c r="F62" s="99">
        <v>298</v>
      </c>
      <c r="G62" s="99">
        <v>300.2</v>
      </c>
      <c r="H62" s="99">
        <v>298.1</v>
      </c>
      <c r="I62" s="99">
        <v>294.1</v>
      </c>
      <c r="J62" s="154">
        <f>IF(SUM(I62,H62,G62,F62,E62,D62)=0," ",SUM(I62,H62,G62,F62,E62,D62))</f>
        <v>1782.3000000000002</v>
      </c>
      <c r="K62" s="155">
        <f>IF(SUM(I62,H62,G62,F62,E62,D62)=0," ",AVERAGE(I62,H62,G62,F62,E62,D62))</f>
        <v>297.05</v>
      </c>
    </row>
    <row r="63" spans="1:11" s="62" customFormat="1" ht="12.75">
      <c r="A63" s="158">
        <v>18</v>
      </c>
      <c r="B63" s="153" t="s">
        <v>50</v>
      </c>
      <c r="C63" s="139" t="s">
        <v>12</v>
      </c>
      <c r="D63" s="99">
        <v>300.8</v>
      </c>
      <c r="E63" s="99">
        <v>296.7</v>
      </c>
      <c r="F63" s="99">
        <v>299.8</v>
      </c>
      <c r="G63" s="99">
        <v>296.5</v>
      </c>
      <c r="H63" s="99">
        <v>294.1</v>
      </c>
      <c r="I63" s="99">
        <v>294.1</v>
      </c>
      <c r="J63" s="154">
        <f>IF(SUM(I63,H63,G63,F63,E63,D63)=0," ",SUM(I63,H63,G63,F63,E63,D63))</f>
        <v>1781.9999999999998</v>
      </c>
      <c r="K63" s="155">
        <f>IF(SUM(I63,H63,G63,F63,E63,D63)=0," ",AVERAGE(I63,H63,G63,F63,E63,D63))</f>
        <v>296.99999999999994</v>
      </c>
    </row>
    <row r="64" spans="1:11" s="62" customFormat="1" ht="12.75">
      <c r="A64" s="158">
        <v>19</v>
      </c>
      <c r="B64" s="153" t="s">
        <v>51</v>
      </c>
      <c r="C64" s="139" t="s">
        <v>11</v>
      </c>
      <c r="D64" s="99">
        <v>289.4</v>
      </c>
      <c r="E64" s="99">
        <v>291.3</v>
      </c>
      <c r="F64" s="99">
        <v>291.5</v>
      </c>
      <c r="G64" s="99">
        <v>298.5</v>
      </c>
      <c r="H64" s="99">
        <v>301.3</v>
      </c>
      <c r="I64" s="99">
        <v>306.4</v>
      </c>
      <c r="J64" s="154">
        <f>IF(SUM(I64,H64,G64,F64,E64,D64)=0," ",SUM(I64,H64,G64,F64,E64,D64))</f>
        <v>1778.4</v>
      </c>
      <c r="K64" s="155">
        <f>IF(SUM(I64,H64,G64,F64,E64,D64)=0," ",AVERAGE(I64,H64,G64,F64,E64,D64))</f>
        <v>296.40000000000003</v>
      </c>
    </row>
    <row r="65" spans="1:11" s="62" customFormat="1" ht="12.75">
      <c r="A65" s="158">
        <v>20</v>
      </c>
      <c r="B65" s="153" t="s">
        <v>52</v>
      </c>
      <c r="C65" s="139" t="s">
        <v>14</v>
      </c>
      <c r="D65" s="99">
        <v>288.2</v>
      </c>
      <c r="E65" s="99">
        <v>298.4</v>
      </c>
      <c r="F65" s="99">
        <v>298.4</v>
      </c>
      <c r="G65" s="99">
        <v>292.8</v>
      </c>
      <c r="H65" s="99">
        <v>296.5</v>
      </c>
      <c r="I65" s="99">
        <v>300.9</v>
      </c>
      <c r="J65" s="154">
        <f>IF(SUM(I65,H65,G65,F65,E65,D65)=0," ",SUM(I65,H65,G65,F65,E65,D65))</f>
        <v>1775.2</v>
      </c>
      <c r="K65" s="155">
        <f>IF(SUM(I65,H65,G65,F65,E65,D65)=0," ",AVERAGE(I65,H65,G65,F65,E65,D65))</f>
        <v>295.8666666666667</v>
      </c>
    </row>
    <row r="66" spans="1:11" s="62" customFormat="1" ht="12.75">
      <c r="A66" s="158">
        <v>21</v>
      </c>
      <c r="B66" s="153" t="s">
        <v>53</v>
      </c>
      <c r="C66" s="139" t="s">
        <v>16</v>
      </c>
      <c r="D66" s="99">
        <v>289.2</v>
      </c>
      <c r="E66" s="99">
        <v>299.2</v>
      </c>
      <c r="F66" s="99">
        <v>298.7</v>
      </c>
      <c r="G66" s="99">
        <v>296.2</v>
      </c>
      <c r="H66" s="99">
        <v>290.2</v>
      </c>
      <c r="I66" s="99">
        <v>295.2</v>
      </c>
      <c r="J66" s="154">
        <f>IF(SUM(I66,H66,G66,F66,E66,D66)=0," ",SUM(I66,H66,G66,F66,E66,D66))</f>
        <v>1768.7</v>
      </c>
      <c r="K66" s="155">
        <f>IF(SUM(I66,H66,G66,F66,E66,D66)=0," ",AVERAGE(I66,H66,G66,F66,E66,D66))</f>
        <v>294.78333333333336</v>
      </c>
    </row>
    <row r="67" spans="1:11" s="62" customFormat="1" ht="12.75">
      <c r="A67" s="158">
        <v>22</v>
      </c>
      <c r="B67" s="153" t="s">
        <v>54</v>
      </c>
      <c r="C67" s="139" t="s">
        <v>13</v>
      </c>
      <c r="D67" s="99">
        <v>293.1</v>
      </c>
      <c r="E67" s="99">
        <v>295.3</v>
      </c>
      <c r="F67" s="99">
        <v>294.7</v>
      </c>
      <c r="G67" s="99">
        <v>297</v>
      </c>
      <c r="H67" s="99">
        <v>292.1</v>
      </c>
      <c r="I67" s="99">
        <v>294.2</v>
      </c>
      <c r="J67" s="154">
        <f>IF(SUM(I67,H67,G67,F67,E67,D67)=0," ",SUM(I67,H67,G67,F67,E67,D67))</f>
        <v>1766.4</v>
      </c>
      <c r="K67" s="155">
        <f>IF(SUM(I67,H67,G67,F67,E67,D67)=0," ",AVERAGE(I67,H67,G67,F67,E67,D67))</f>
        <v>294.40000000000003</v>
      </c>
    </row>
    <row r="68" spans="1:11" s="62" customFormat="1" ht="12.75">
      <c r="A68" s="158">
        <v>23</v>
      </c>
      <c r="B68" s="153" t="s">
        <v>55</v>
      </c>
      <c r="C68" s="139" t="s">
        <v>16</v>
      </c>
      <c r="D68" s="99">
        <v>287.8</v>
      </c>
      <c r="E68" s="99">
        <v>300.2</v>
      </c>
      <c r="F68" s="99">
        <v>291.1</v>
      </c>
      <c r="G68" s="99">
        <v>299.8</v>
      </c>
      <c r="H68" s="99">
        <v>290.5</v>
      </c>
      <c r="I68" s="99">
        <v>293.5</v>
      </c>
      <c r="J68" s="154">
        <f>IF(SUM(I68,H68,G68,F68,E68,D68)=0," ",SUM(I68,H68,G68,F68,E68,D68))</f>
        <v>1762.8999999999999</v>
      </c>
      <c r="K68" s="155">
        <f>IF(SUM(I68,H68,G68,F68,E68,D68)=0," ",AVERAGE(I68,H68,G68,F68,E68,D68))</f>
        <v>293.81666666666666</v>
      </c>
    </row>
    <row r="69" spans="1:11" s="62" customFormat="1" ht="12.75">
      <c r="A69" s="158">
        <v>24</v>
      </c>
      <c r="B69" s="153" t="s">
        <v>56</v>
      </c>
      <c r="C69" s="139" t="s">
        <v>11</v>
      </c>
      <c r="D69" s="99">
        <v>295.5</v>
      </c>
      <c r="E69" s="99">
        <v>292</v>
      </c>
      <c r="F69" s="99">
        <v>290</v>
      </c>
      <c r="G69" s="99">
        <v>290</v>
      </c>
      <c r="H69" s="99">
        <v>294.5</v>
      </c>
      <c r="I69" s="99">
        <v>290.7</v>
      </c>
      <c r="J69" s="154">
        <f>IF(SUM(I69,H69,G69,F69,E69,D69)=0," ",SUM(I69,H69,G69,F69,E69,D69))</f>
        <v>1752.7</v>
      </c>
      <c r="K69" s="155">
        <f>IF(SUM(I69,H69,G69,F69,E69,D69)=0," ",AVERAGE(I69,H69,G69,F69,E69,D69))</f>
        <v>292.1166666666667</v>
      </c>
    </row>
    <row r="70" spans="1:11" s="62" customFormat="1" ht="12.75">
      <c r="A70" s="158">
        <v>25</v>
      </c>
      <c r="B70" s="153" t="s">
        <v>57</v>
      </c>
      <c r="C70" s="139" t="s">
        <v>29</v>
      </c>
      <c r="D70" s="99">
        <v>293.3</v>
      </c>
      <c r="E70" s="99">
        <v>283</v>
      </c>
      <c r="F70" s="99">
        <v>288</v>
      </c>
      <c r="G70" s="99">
        <v>287.7</v>
      </c>
      <c r="H70" s="99">
        <v>294.5</v>
      </c>
      <c r="I70" s="99">
        <v>296.7</v>
      </c>
      <c r="J70" s="154">
        <f>IF(SUM(I70,H70,G70,F70,E70,D70)=0," ",SUM(I70,H70,G70,F70,E70,D70))</f>
        <v>1743.2</v>
      </c>
      <c r="K70" s="155">
        <f>IF(SUM(I70,H70,G70,F70,E70,D70)=0," ",AVERAGE(I70,H70,G70,F70,E70,D70))</f>
        <v>290.53333333333336</v>
      </c>
    </row>
    <row r="71" spans="1:11" s="62" customFormat="1" ht="12.75">
      <c r="A71" s="158">
        <v>26</v>
      </c>
      <c r="B71" s="153" t="s">
        <v>58</v>
      </c>
      <c r="C71" s="139" t="s">
        <v>14</v>
      </c>
      <c r="D71" s="99">
        <v>283.8</v>
      </c>
      <c r="E71" s="99">
        <v>291.1</v>
      </c>
      <c r="F71" s="99">
        <v>293.1</v>
      </c>
      <c r="G71" s="99">
        <v>294.1</v>
      </c>
      <c r="H71" s="99">
        <v>292.2</v>
      </c>
      <c r="I71" s="99">
        <v>288.2</v>
      </c>
      <c r="J71" s="154">
        <f>IF(SUM(I71,H71,G71,F71,E71,D71)=0," ",SUM(I71,H71,G71,F71,E71,D71))</f>
        <v>1742.5</v>
      </c>
      <c r="K71" s="155">
        <f>IF(SUM(I71,H71,G71,F71,E71,D71)=0," ",AVERAGE(I71,H71,G71,F71,E71,D71))</f>
        <v>290.4166666666667</v>
      </c>
    </row>
    <row r="72" spans="1:11" s="62" customFormat="1" ht="12.75">
      <c r="A72" s="158">
        <v>27</v>
      </c>
      <c r="B72" s="153" t="s">
        <v>59</v>
      </c>
      <c r="C72" s="139" t="s">
        <v>11</v>
      </c>
      <c r="D72" s="99">
        <v>286.8</v>
      </c>
      <c r="E72" s="99">
        <v>290.6</v>
      </c>
      <c r="F72" s="99">
        <v>285.7</v>
      </c>
      <c r="G72" s="99">
        <v>289.9</v>
      </c>
      <c r="H72" s="99">
        <v>290.2</v>
      </c>
      <c r="I72" s="99">
        <v>295.7</v>
      </c>
      <c r="J72" s="154">
        <f>IF(SUM(I72,H72,G72,F72,E72,D72)=0," ",SUM(I72,H72,G72,F72,E72,D72))</f>
        <v>1738.8999999999999</v>
      </c>
      <c r="K72" s="155">
        <f>IF(SUM(I72,H72,G72,F72,E72,D72)=0," ",AVERAGE(I72,H72,G72,F72,E72,D72))</f>
        <v>289.81666666666666</v>
      </c>
    </row>
    <row r="73" spans="1:11" s="62" customFormat="1" ht="12.75">
      <c r="A73" s="158">
        <v>28</v>
      </c>
      <c r="B73" s="153" t="s">
        <v>60</v>
      </c>
      <c r="C73" s="139" t="s">
        <v>16</v>
      </c>
      <c r="D73" s="99">
        <v>292.9</v>
      </c>
      <c r="E73" s="99">
        <v>292.9</v>
      </c>
      <c r="F73" s="99">
        <v>296.1</v>
      </c>
      <c r="G73" s="99">
        <v>282.7</v>
      </c>
      <c r="H73" s="99">
        <v>288.9</v>
      </c>
      <c r="I73" s="99">
        <v>283.9</v>
      </c>
      <c r="J73" s="154">
        <f>IF(SUM(I73,H73,G73,F73,E73,D73)=0," ",SUM(I73,H73,G73,F73,E73,D73))</f>
        <v>1737.4</v>
      </c>
      <c r="K73" s="155">
        <f>IF(SUM(I73,H73,G73,F73,E73,D73)=0," ",AVERAGE(I73,H73,G73,F73,E73,D73))</f>
        <v>289.56666666666666</v>
      </c>
    </row>
    <row r="74" spans="1:11" s="62" customFormat="1" ht="12.75">
      <c r="A74" s="158">
        <v>29</v>
      </c>
      <c r="B74" s="153" t="s">
        <v>61</v>
      </c>
      <c r="C74" s="139" t="s">
        <v>13</v>
      </c>
      <c r="D74" s="99">
        <v>293.2</v>
      </c>
      <c r="E74" s="99">
        <v>282.3</v>
      </c>
      <c r="F74" s="99">
        <v>290.1</v>
      </c>
      <c r="G74" s="99">
        <v>284.6</v>
      </c>
      <c r="H74" s="99">
        <v>296.7</v>
      </c>
      <c r="I74" s="99">
        <v>289.5</v>
      </c>
      <c r="J74" s="154">
        <f>IF(SUM(I74,H74,G74,F74,E74,D74)=0," ",SUM(I74,H74,G74,F74,E74,D74))</f>
        <v>1736.4</v>
      </c>
      <c r="K74" s="155">
        <f>IF(SUM(I74,H74,G74,F74,E74,D74)=0," ",AVERAGE(I74,H74,G74,F74,E74,D74))</f>
        <v>289.40000000000003</v>
      </c>
    </row>
    <row r="75" spans="1:11" s="62" customFormat="1" ht="12.75">
      <c r="A75" s="158">
        <v>30</v>
      </c>
      <c r="B75" s="153" t="s">
        <v>62</v>
      </c>
      <c r="C75" s="139" t="s">
        <v>14</v>
      </c>
      <c r="D75" s="99">
        <v>280.6</v>
      </c>
      <c r="E75" s="99">
        <v>291.1</v>
      </c>
      <c r="F75" s="99">
        <v>294.3</v>
      </c>
      <c r="G75" s="99">
        <v>296.2</v>
      </c>
      <c r="H75" s="99">
        <v>277.4</v>
      </c>
      <c r="I75" s="99">
        <v>290</v>
      </c>
      <c r="J75" s="154">
        <f>IF(SUM(I75,H75,G75,F75,E75,D75)=0," ",SUM(I75,H75,G75,F75,E75,D75))</f>
        <v>1729.6</v>
      </c>
      <c r="K75" s="155">
        <f>IF(SUM(I75,H75,G75,F75,E75,D75)=0," ",AVERAGE(I75,H75,G75,F75,E75,D75))</f>
        <v>288.26666666666665</v>
      </c>
    </row>
    <row r="76" spans="1:11" s="62" customFormat="1" ht="12.75">
      <c r="A76" s="158">
        <v>31</v>
      </c>
      <c r="B76" s="153" t="s">
        <v>63</v>
      </c>
      <c r="C76" s="139" t="s">
        <v>64</v>
      </c>
      <c r="D76" s="99">
        <v>280</v>
      </c>
      <c r="E76" s="99">
        <v>285.7</v>
      </c>
      <c r="F76" s="99">
        <v>289.4</v>
      </c>
      <c r="G76" s="99">
        <v>290.7</v>
      </c>
      <c r="H76" s="99">
        <v>285</v>
      </c>
      <c r="I76" s="99">
        <v>289</v>
      </c>
      <c r="J76" s="154">
        <f>IF(SUM(I76,H76,G76,F76,E76,D76)=0," ",SUM(I76,H76,G76,F76,E76,D76))</f>
        <v>1719.8</v>
      </c>
      <c r="K76" s="155">
        <f>IF(SUM(I76,H76,G76,F76,E76,D76)=0," ",AVERAGE(I76,H76,G76,F76,E76,D76))</f>
        <v>286.6333333333333</v>
      </c>
    </row>
    <row r="77" spans="1:11" s="62" customFormat="1" ht="12.75">
      <c r="A77" s="158">
        <v>32</v>
      </c>
      <c r="B77" s="153" t="s">
        <v>65</v>
      </c>
      <c r="C77" s="139" t="s">
        <v>13</v>
      </c>
      <c r="D77" s="99">
        <v>284.9</v>
      </c>
      <c r="E77" s="99">
        <v>283.1</v>
      </c>
      <c r="F77" s="99">
        <v>286.5</v>
      </c>
      <c r="G77" s="99">
        <v>271.5</v>
      </c>
      <c r="H77" s="99">
        <v>270.7</v>
      </c>
      <c r="I77" s="99">
        <v>277.7</v>
      </c>
      <c r="J77" s="154">
        <f>IF(SUM(I77,H77,G77,F77,E77,D77)=0," ",SUM(I77,H77,G77,F77,E77,D77))</f>
        <v>1674.4</v>
      </c>
      <c r="K77" s="155">
        <f>IF(SUM(I77,H77,G77,F77,E77,D77)=0," ",AVERAGE(I77,H77,G77,F77,E77,D77))</f>
        <v>279.06666666666666</v>
      </c>
    </row>
    <row r="78" spans="1:11" s="62" customFormat="1" ht="12.75">
      <c r="A78" s="158">
        <v>33</v>
      </c>
      <c r="B78" s="153" t="s">
        <v>66</v>
      </c>
      <c r="C78" s="139" t="s">
        <v>11</v>
      </c>
      <c r="D78" s="99">
        <v>274.2</v>
      </c>
      <c r="E78" s="99">
        <v>276.1</v>
      </c>
      <c r="F78" s="99">
        <v>285.6</v>
      </c>
      <c r="G78" s="99">
        <v>279.9</v>
      </c>
      <c r="H78" s="99">
        <v>274.9</v>
      </c>
      <c r="I78" s="99">
        <v>281.4</v>
      </c>
      <c r="J78" s="154">
        <f>IF(SUM(I78,H78,G78,F78,E78,D78)=0," ",SUM(I78,H78,G78,F78,E78,D78))</f>
        <v>1672.1000000000001</v>
      </c>
      <c r="K78" s="155">
        <f>IF(SUM(I78,H78,G78,F78,E78,D78)=0," ",AVERAGE(I78,H78,G78,F78,E78,D78))</f>
        <v>278.68333333333334</v>
      </c>
    </row>
    <row r="79" spans="1:11" s="62" customFormat="1" ht="12.75">
      <c r="A79" s="158">
        <v>34</v>
      </c>
      <c r="B79" s="153" t="s">
        <v>67</v>
      </c>
      <c r="C79" s="139" t="s">
        <v>29</v>
      </c>
      <c r="D79" s="99">
        <v>277.3</v>
      </c>
      <c r="E79" s="99">
        <v>282.7</v>
      </c>
      <c r="F79" s="99">
        <v>271.2</v>
      </c>
      <c r="G79" s="99">
        <v>279.8</v>
      </c>
      <c r="H79" s="99">
        <v>277.5</v>
      </c>
      <c r="I79" s="99">
        <v>280.1</v>
      </c>
      <c r="J79" s="154">
        <f>IF(SUM(I79,H79,G79,F79,E79,D79)=0," ",SUM(I79,H79,G79,F79,E79,D79))</f>
        <v>1668.6000000000001</v>
      </c>
      <c r="K79" s="155">
        <f>IF(SUM(I79,H79,G79,F79,E79,D79)=0," ",AVERAGE(I79,H79,G79,F79,E79,D79))</f>
        <v>278.1</v>
      </c>
    </row>
    <row r="80" spans="1:11" s="62" customFormat="1" ht="12.75">
      <c r="A80" s="158">
        <v>35</v>
      </c>
      <c r="B80" s="153" t="s">
        <v>68</v>
      </c>
      <c r="C80" s="139" t="s">
        <v>29</v>
      </c>
      <c r="D80" s="99">
        <v>246.3</v>
      </c>
      <c r="E80" s="99">
        <v>273</v>
      </c>
      <c r="F80" s="99">
        <v>280.9</v>
      </c>
      <c r="G80" s="99">
        <v>290.8</v>
      </c>
      <c r="H80" s="99">
        <v>285.8</v>
      </c>
      <c r="I80" s="99">
        <v>286</v>
      </c>
      <c r="J80" s="154">
        <f>IF(SUM(I80,H80,G80,F80,E80,D80)=0," ",SUM(I80,H80,G80,F80,E80,D80))</f>
        <v>1662.8</v>
      </c>
      <c r="K80" s="155">
        <f>IF(SUM(I80,H80,G80,F80,E80,D80)=0," ",AVERAGE(I80,H80,G80,F80,E80,D80))</f>
        <v>277.1333333333333</v>
      </c>
    </row>
    <row r="81" spans="1:11" s="62" customFormat="1" ht="12.75">
      <c r="A81" s="158">
        <v>36</v>
      </c>
      <c r="B81" s="153" t="s">
        <v>69</v>
      </c>
      <c r="C81" s="139" t="s">
        <v>16</v>
      </c>
      <c r="D81" s="99">
        <v>277.4</v>
      </c>
      <c r="E81" s="99">
        <v>269.2</v>
      </c>
      <c r="F81" s="99">
        <v>274.1</v>
      </c>
      <c r="G81" s="99">
        <v>272.9</v>
      </c>
      <c r="H81" s="99">
        <v>276.7</v>
      </c>
      <c r="I81" s="99">
        <v>273.1</v>
      </c>
      <c r="J81" s="154">
        <f>IF(SUM(I81,H81,G81,F81,E81,D81)=0," ",SUM(I81,H81,G81,F81,E81,D81))</f>
        <v>1643.4</v>
      </c>
      <c r="K81" s="155">
        <f>IF(SUM(I81,H81,G81,F81,E81,D81)=0," ",AVERAGE(I81,H81,G81,F81,E81,D81))</f>
        <v>273.90000000000003</v>
      </c>
    </row>
    <row r="82" spans="1:11" s="62" customFormat="1" ht="12.75">
      <c r="A82" s="158">
        <v>37</v>
      </c>
      <c r="B82" s="116" t="s">
        <v>70</v>
      </c>
      <c r="C82" s="139" t="s">
        <v>14</v>
      </c>
      <c r="D82" s="99">
        <v>269.1</v>
      </c>
      <c r="E82" s="99">
        <v>242.8</v>
      </c>
      <c r="F82" s="99">
        <v>276.6</v>
      </c>
      <c r="G82" s="99">
        <v>284.5</v>
      </c>
      <c r="H82" s="99">
        <v>270.2</v>
      </c>
      <c r="I82" s="99">
        <v>270.7</v>
      </c>
      <c r="J82" s="154">
        <f>IF(SUM(I82,H82,G82,F82,E82,D82)=0," ",SUM(I82,H82,G82,F82,E82,D82))</f>
        <v>1613.9</v>
      </c>
      <c r="K82" s="155">
        <f>IF(SUM(I82,H82,G82,F82,E82,D82)=0," ",AVERAGE(I82,H82,G82,F82,E82,D82))</f>
        <v>268.98333333333335</v>
      </c>
    </row>
    <row r="83" spans="1:11" s="62" customFormat="1" ht="12.75">
      <c r="A83" s="158">
        <v>38</v>
      </c>
      <c r="B83" s="153" t="s">
        <v>71</v>
      </c>
      <c r="C83" s="139" t="s">
        <v>15</v>
      </c>
      <c r="D83" s="99">
        <v>269.8</v>
      </c>
      <c r="E83" s="99">
        <v>272.4</v>
      </c>
      <c r="F83" s="99">
        <v>276.3</v>
      </c>
      <c r="G83" s="99">
        <v>271.3</v>
      </c>
      <c r="H83" s="99">
        <v>274.6</v>
      </c>
      <c r="I83" s="99">
        <v>245.2</v>
      </c>
      <c r="J83" s="154">
        <f>IF(SUM(I83,H83,G83,F83,E83,D83)=0," ",SUM(I83,H83,G83,F83,E83,D83))</f>
        <v>1609.6</v>
      </c>
      <c r="K83" s="155">
        <f>IF(SUM(I83,H83,G83,F83,E83,D83)=0," ",AVERAGE(I83,H83,G83,F83,E83,D83))</f>
        <v>268.26666666666665</v>
      </c>
    </row>
    <row r="84" spans="1:11" s="62" customFormat="1" ht="12.75">
      <c r="A84" s="159">
        <v>39</v>
      </c>
      <c r="B84" s="160" t="s">
        <v>72</v>
      </c>
      <c r="C84" s="161" t="s">
        <v>14</v>
      </c>
      <c r="D84" s="106">
        <v>295.5</v>
      </c>
      <c r="E84" s="106">
        <v>296.3</v>
      </c>
      <c r="F84" s="106">
        <v>289.5</v>
      </c>
      <c r="G84" s="162"/>
      <c r="H84" s="162"/>
      <c r="I84" s="106">
        <v>286.1</v>
      </c>
      <c r="J84" s="163">
        <f>IF(SUM(I84,H84,G84,F84,E84,D84)=0," ",SUM(I84,H84,G84,F84,E84,D84))</f>
        <v>1167.4</v>
      </c>
      <c r="K84" s="164">
        <f>IF(SUM(I84,H84,G84,F84,E84,D84)=0," ",AVERAGE(I84,H84,G84,F84,E84,D84))</f>
        <v>291.85</v>
      </c>
    </row>
    <row r="85" spans="1:11" s="62" customFormat="1" ht="12.75">
      <c r="A85" s="98"/>
      <c r="B85" s="138"/>
      <c r="C85" s="139"/>
      <c r="D85" s="98"/>
      <c r="E85" s="98"/>
      <c r="F85" s="98"/>
      <c r="G85" s="98"/>
      <c r="H85" s="98"/>
      <c r="I85" s="98"/>
      <c r="J85" s="165" t="str">
        <f>IF(SUM(I85,H85,G85,F85,E85,D85)=0," ",SUM(I85,H85,G85,F85,E85,D85))</f>
        <v> </v>
      </c>
      <c r="K85" s="166" t="str">
        <f>IF(SUM(I85,H85,G85,F85,E85,D85)=0," ",AVERAGE(I85,H85,G85,F85,E85,D85))</f>
        <v> </v>
      </c>
    </row>
    <row r="86" spans="1:11" s="62" customFormat="1" ht="12.75">
      <c r="A86" s="98"/>
      <c r="B86" s="138"/>
      <c r="C86" s="139"/>
      <c r="D86" s="98"/>
      <c r="E86" s="98"/>
      <c r="F86" s="98"/>
      <c r="G86" s="98"/>
      <c r="H86" s="98"/>
      <c r="I86" s="98"/>
      <c r="J86" s="165" t="str">
        <f>IF(SUM(I86,H86,G86,F86,E86,D86)=0," ",SUM(I86,H86,G86,F86,E86,D86))</f>
        <v> </v>
      </c>
      <c r="K86" s="166" t="str">
        <f>IF(SUM(I86,H86,G86,F86,E86,D86)=0," ",AVERAGE(I86,H86,G86,F86,E86,D86))</f>
        <v> </v>
      </c>
    </row>
    <row r="87" spans="1:11" s="62" customFormat="1" ht="12.75">
      <c r="A87" s="98"/>
      <c r="B87" s="138"/>
      <c r="C87" s="139"/>
      <c r="D87" s="98"/>
      <c r="E87" s="98"/>
      <c r="F87" s="98"/>
      <c r="G87" s="98"/>
      <c r="H87" s="98"/>
      <c r="I87" s="98"/>
      <c r="J87" s="165" t="str">
        <f>IF(SUM(I87,H87,G87,F87,E87,D87)=0," ",SUM(I87,H87,G87,F87,E87,D87))</f>
        <v> </v>
      </c>
      <c r="K87" s="166" t="str">
        <f>IF(SUM(I87,H87,G87,F87,E87,D87)=0," ",AVERAGE(I87,H87,G87,F87,E87,D87))</f>
        <v> </v>
      </c>
    </row>
    <row r="88" spans="1:11" s="62" customFormat="1" ht="12.75">
      <c r="A88" s="98"/>
      <c r="B88" s="138"/>
      <c r="C88" s="139"/>
      <c r="D88" s="98"/>
      <c r="E88" s="98"/>
      <c r="F88" s="98"/>
      <c r="G88" s="98"/>
      <c r="H88" s="98"/>
      <c r="I88" s="98"/>
      <c r="J88" s="165" t="str">
        <f>IF(SUM(I88,H88,G88,F88,E88,D88)=0," ",SUM(I88,H88,G88,F88,E88,D88))</f>
        <v> </v>
      </c>
      <c r="K88" s="166" t="str">
        <f>IF(SUM(I88,H88,G88,F88,E88,D88)=0," ",AVERAGE(I88,H88,G88,F88,E88,D88))</f>
        <v> </v>
      </c>
    </row>
    <row r="89" spans="1:11" s="62" customFormat="1" ht="12.75">
      <c r="A89" s="98"/>
      <c r="B89" s="138"/>
      <c r="C89" s="139"/>
      <c r="D89" s="98"/>
      <c r="E89" s="98"/>
      <c r="F89" s="98"/>
      <c r="G89" s="98"/>
      <c r="H89" s="98"/>
      <c r="I89" s="98"/>
      <c r="J89" s="165" t="str">
        <f>IF(SUM(I89,H89,G89,F89,E89,D89)=0," ",SUM(I89,H89,G89,F89,E89,D89))</f>
        <v> </v>
      </c>
      <c r="K89" s="166" t="str">
        <f>IF(SUM(I89,H89,G89,F89,E89,D89)=0," ",AVERAGE(I89,H89,G89,F89,E89,D89))</f>
        <v> </v>
      </c>
    </row>
    <row r="90" spans="1:11" s="62" customFormat="1" ht="12.75">
      <c r="A90" s="98"/>
      <c r="B90" s="138"/>
      <c r="C90" s="139"/>
      <c r="D90" s="98"/>
      <c r="E90" s="98"/>
      <c r="F90" s="98"/>
      <c r="G90" s="98"/>
      <c r="H90" s="98"/>
      <c r="I90" s="98"/>
      <c r="J90" s="165" t="str">
        <f>IF(SUM(I90,H90,G90,F90,E90,D90)=0," ",SUM(I90,H90,G90,F90,E90,D90))</f>
        <v> </v>
      </c>
      <c r="K90" s="166" t="str">
        <f>IF(SUM(I90,H90,G90,F90,E90,D90)=0," ",AVERAGE(I90,H90,G90,F90,E90,D90))</f>
        <v> </v>
      </c>
    </row>
    <row r="91" spans="1:11" s="62" customFormat="1" ht="12.75">
      <c r="A91" s="59"/>
      <c r="B91" s="138"/>
      <c r="C91" s="139"/>
      <c r="D91" s="98"/>
      <c r="E91" s="98"/>
      <c r="F91" s="98"/>
      <c r="G91" s="98"/>
      <c r="H91" s="98"/>
      <c r="I91" s="98"/>
      <c r="J91" s="140" t="str">
        <f>IF(SUM(I91,H91,G91,F91,E91,D91)=0," ",SUM(I91,H91,G91,F91,E91,D91))</f>
        <v> </v>
      </c>
      <c r="K91" s="166" t="str">
        <f>IF(SUM(I91,H91,G91,F91,E91,D91)=0," ",AVERAGE(I91,H91,G91,F91,E91,D91))</f>
        <v> </v>
      </c>
    </row>
    <row r="92" spans="1:11" s="62" customFormat="1" ht="12.75">
      <c r="A92" s="59"/>
      <c r="B92" s="138"/>
      <c r="C92" s="139"/>
      <c r="D92" s="98"/>
      <c r="E92" s="98"/>
      <c r="F92" s="98"/>
      <c r="G92" s="98"/>
      <c r="H92" s="98"/>
      <c r="I92" s="98"/>
      <c r="J92" s="140" t="str">
        <f>IF(SUM(I92,H92,G92,F92,E92,D92)=0," ",SUM(I92,H92,G92,F92,E92,D92))</f>
        <v> </v>
      </c>
      <c r="K92" s="166" t="str">
        <f>IF(SUM(I92,H92,G92,F92,E92,D92)=0," ",AVERAGE(I92,H92,G92,F92,E92,D92))</f>
        <v> </v>
      </c>
    </row>
    <row r="93" spans="1:11" s="62" customFormat="1" ht="12.75">
      <c r="A93" s="59"/>
      <c r="B93" s="138"/>
      <c r="C93" s="139"/>
      <c r="D93" s="98"/>
      <c r="E93" s="98"/>
      <c r="F93" s="98"/>
      <c r="G93" s="98"/>
      <c r="H93" s="98"/>
      <c r="I93" s="98"/>
      <c r="J93" s="140" t="str">
        <f>IF(SUM(I93,H93,G93,F93,E93,D93)=0," ",SUM(I93,H93,G93,F93,E93,D93))</f>
        <v> </v>
      </c>
      <c r="K93" s="166" t="str">
        <f>IF(SUM(I93,H93,G93,F93,E93,D93)=0," ",AVERAGE(I93,H93,G93,F93,E93,D93))</f>
        <v> </v>
      </c>
    </row>
    <row r="94" spans="1:11" s="62" customFormat="1" ht="12.75">
      <c r="A94" s="59"/>
      <c r="B94" s="138"/>
      <c r="C94" s="139"/>
      <c r="D94" s="98"/>
      <c r="E94" s="98"/>
      <c r="F94" s="98"/>
      <c r="G94" s="98"/>
      <c r="H94" s="98"/>
      <c r="I94" s="98"/>
      <c r="J94" s="140" t="str">
        <f>IF(SUM(I94,H94,G94,F94,E94,D94)=0," ",SUM(I94,H94,G94,F94,E94,D94))</f>
        <v> </v>
      </c>
      <c r="K94" s="166" t="str">
        <f>IF(SUM(I94,H94,G94,F94,E94,D94)=0," ",AVERAGE(I94,H94,G94,F94,E94,D94))</f>
        <v> </v>
      </c>
    </row>
    <row r="95" spans="1:11" s="62" customFormat="1" ht="12.75">
      <c r="A95" s="59"/>
      <c r="B95" s="138"/>
      <c r="C95" s="139"/>
      <c r="D95" s="98"/>
      <c r="E95" s="98"/>
      <c r="F95" s="98"/>
      <c r="G95" s="98"/>
      <c r="H95" s="98"/>
      <c r="I95" s="98"/>
      <c r="J95" s="140" t="str">
        <f>IF(SUM(I95,H95,G95,F95,E95,D95)=0," ",SUM(I95,H95,G95,F95,E95,D95))</f>
        <v> </v>
      </c>
      <c r="K95" s="166" t="str">
        <f>IF(SUM(I95,H95,G95,F95,E95,D95)=0," ",AVERAGE(I95,H95,G95,F95,E95,D95))</f>
        <v> </v>
      </c>
    </row>
    <row r="96" spans="1:11" s="62" customFormat="1" ht="12.75">
      <c r="A96" s="59"/>
      <c r="B96" s="138"/>
      <c r="C96" s="139"/>
      <c r="D96" s="98"/>
      <c r="E96" s="98"/>
      <c r="F96" s="98"/>
      <c r="G96" s="98"/>
      <c r="H96" s="98"/>
      <c r="I96" s="98"/>
      <c r="J96" s="140" t="str">
        <f>IF(SUM(I96,H96,G96,F96,E96,D96)=0," ",SUM(I96,H96,G96,F96,E96,D96))</f>
        <v> </v>
      </c>
      <c r="K96" s="166" t="str">
        <f>IF(SUM(I96,H96,G96,F96,E96,D96)=0," ",AVERAGE(I96,H96,G96,F96,E96,D96))</f>
        <v> </v>
      </c>
    </row>
    <row r="97" spans="1:11" s="62" customFormat="1" ht="12.75">
      <c r="A97" s="59"/>
      <c r="B97" s="138"/>
      <c r="C97" s="139"/>
      <c r="D97" s="98"/>
      <c r="E97" s="98"/>
      <c r="F97" s="98"/>
      <c r="G97" s="98"/>
      <c r="H97" s="98"/>
      <c r="I97" s="98"/>
      <c r="J97" s="140" t="str">
        <f>IF(SUM(I97,H97,G97,F97,E97,D97)=0," ",SUM(I97,H97,G97,F97,E97,D97))</f>
        <v> </v>
      </c>
      <c r="K97" s="166" t="str">
        <f>IF(SUM(I97,H97,G97,F97,E97,D97)=0," ",AVERAGE(I97,H97,G97,F97,E97,D97))</f>
        <v> </v>
      </c>
    </row>
    <row r="98" spans="1:11" s="62" customFormat="1" ht="12.75">
      <c r="A98" s="59"/>
      <c r="B98" s="138"/>
      <c r="C98" s="139"/>
      <c r="D98" s="98"/>
      <c r="E98" s="98"/>
      <c r="F98" s="98"/>
      <c r="G98" s="98"/>
      <c r="H98" s="98"/>
      <c r="I98" s="98"/>
      <c r="J98" s="140" t="str">
        <f>IF(SUM(I98,H98,G98,F98,E98,D98)=0," ",SUM(I98,H98,G98,F98,E98,D98))</f>
        <v> </v>
      </c>
      <c r="K98" s="166" t="str">
        <f>IF(SUM(I98,H98,G98,F98,E98,D98)=0," ",AVERAGE(I98,H98,G98,F98,E98,D98))</f>
        <v> </v>
      </c>
    </row>
    <row r="99" spans="1:11" s="62" customFormat="1" ht="12.75">
      <c r="A99" s="59"/>
      <c r="B99" s="138"/>
      <c r="C99" s="139"/>
      <c r="D99" s="98"/>
      <c r="E99" s="98"/>
      <c r="F99" s="98"/>
      <c r="G99" s="98"/>
      <c r="H99" s="98"/>
      <c r="I99" s="98"/>
      <c r="J99" s="140" t="str">
        <f>IF(SUM(I99,H99,G99,F99,E99,D99)=0," ",SUM(I99,H99,G99,F99,E99,D99))</f>
        <v> </v>
      </c>
      <c r="K99" s="166" t="str">
        <f>IF(SUM(I99,H99,G99,F99,E99,D99)=0," ",AVERAGE(I99,H99,G99,F99,E99,D99))</f>
        <v> </v>
      </c>
    </row>
    <row r="100" spans="1:11" s="62" customFormat="1" ht="12.75">
      <c r="A100" s="59"/>
      <c r="B100" s="138"/>
      <c r="C100" s="139"/>
      <c r="D100" s="98"/>
      <c r="E100" s="98"/>
      <c r="F100" s="98"/>
      <c r="G100" s="98"/>
      <c r="H100" s="98"/>
      <c r="I100" s="98"/>
      <c r="J100" s="140" t="str">
        <f>IF(SUM(I100,H100,G100,F100,E100,D100)=0," ",SUM(I100,H100,G100,F100,E100,D100))</f>
        <v> </v>
      </c>
      <c r="K100" s="166" t="str">
        <f>IF(SUM(I100,H100,G100,F100,E100,D100)=0," ",AVERAGE(I100,H100,G100,F100,E100,D100))</f>
        <v> </v>
      </c>
    </row>
    <row r="101" spans="1:11" s="62" customFormat="1" ht="12.75">
      <c r="A101" s="59"/>
      <c r="B101" s="138"/>
      <c r="C101" s="139"/>
      <c r="D101" s="98"/>
      <c r="E101" s="98"/>
      <c r="F101" s="98"/>
      <c r="G101" s="98"/>
      <c r="H101" s="98"/>
      <c r="I101" s="98"/>
      <c r="J101" s="140" t="str">
        <f>IF(SUM(I101,H101,G101,F101,E101,D101)=0," ",SUM(I101,H101,G101,F101,E101,D101))</f>
        <v> </v>
      </c>
      <c r="K101" s="166" t="str">
        <f>IF(SUM(I101,H101,G101,F101,E101,D101)=0," ",AVERAGE(I101,H101,G101,F101,E101,D101))</f>
        <v> </v>
      </c>
    </row>
    <row r="102" spans="1:11" s="62" customFormat="1" ht="12.75">
      <c r="A102" s="59"/>
      <c r="B102" s="138"/>
      <c r="C102" s="139"/>
      <c r="D102" s="98"/>
      <c r="E102" s="98"/>
      <c r="F102" s="98"/>
      <c r="G102" s="98"/>
      <c r="H102" s="98"/>
      <c r="I102" s="98"/>
      <c r="J102" s="140" t="str">
        <f>IF(SUM(I102,H102,G102,F102,E102,D102)=0," ",SUM(I102,H102,G102,F102,E102,D102))</f>
        <v> </v>
      </c>
      <c r="K102" s="166" t="str">
        <f>IF(SUM(I102,H102,G102,F102,E102,D102)=0," ",AVERAGE(I102,H102,G102,F102,E102,D102))</f>
        <v> </v>
      </c>
    </row>
    <row r="103" spans="1:11" s="62" customFormat="1" ht="12.75">
      <c r="A103" s="59"/>
      <c r="B103" s="138"/>
      <c r="C103" s="139"/>
      <c r="D103" s="98"/>
      <c r="E103" s="98"/>
      <c r="F103" s="98"/>
      <c r="G103" s="98"/>
      <c r="H103" s="98"/>
      <c r="I103" s="98"/>
      <c r="J103" s="140" t="str">
        <f>IF(SUM(I103,H103,G103,F103,E103,D103)=0," ",SUM(I103,H103,G103,F103,E103,D103))</f>
        <v> </v>
      </c>
      <c r="K103" s="166" t="str">
        <f>IF(SUM(I103,H103,G103,F103,E103,D103)=0," ",AVERAGE(I103,H103,G103,F103,E103,D103))</f>
        <v> </v>
      </c>
    </row>
    <row r="104" spans="1:11" s="62" customFormat="1" ht="12.75">
      <c r="A104" s="59"/>
      <c r="B104" s="138"/>
      <c r="C104" s="139"/>
      <c r="D104" s="98"/>
      <c r="E104" s="98"/>
      <c r="F104" s="98"/>
      <c r="G104" s="98"/>
      <c r="H104" s="98"/>
      <c r="I104" s="98"/>
      <c r="J104" s="140" t="str">
        <f>IF(SUM(I104,H104,G104,F104,E104,D104)=0," ",SUM(I104,H104,G104,F104,E104,D104))</f>
        <v> </v>
      </c>
      <c r="K104" s="166" t="str">
        <f>IF(SUM(I104,H104,G104,F104,E104,D104)=0," ",AVERAGE(I104,H104,G104,F104,E104,D104))</f>
        <v> </v>
      </c>
    </row>
    <row r="105" spans="1:11" s="62" customFormat="1" ht="12.75">
      <c r="A105" s="59"/>
      <c r="B105" s="138"/>
      <c r="C105" s="139"/>
      <c r="D105" s="98"/>
      <c r="E105" s="98"/>
      <c r="F105" s="98"/>
      <c r="G105" s="98"/>
      <c r="H105" s="98"/>
      <c r="I105" s="98"/>
      <c r="J105" s="140" t="str">
        <f>IF(SUM(I105,H105,G105,F105,E105,D105)=0," ",SUM(I105,H105,G105,F105,E105,D105))</f>
        <v> </v>
      </c>
      <c r="K105" s="166" t="str">
        <f>IF(SUM(I105,H105,G105,F105,E105,D105)=0," ",AVERAGE(I105,H105,G105,F105,E105,D105))</f>
        <v> </v>
      </c>
    </row>
    <row r="106" spans="1:11" s="62" customFormat="1" ht="12.75">
      <c r="A106" s="59"/>
      <c r="B106" s="138"/>
      <c r="C106" s="139"/>
      <c r="D106" s="98"/>
      <c r="E106" s="98"/>
      <c r="F106" s="98"/>
      <c r="G106" s="98"/>
      <c r="H106" s="98"/>
      <c r="I106" s="98"/>
      <c r="J106" s="140" t="str">
        <f>IF(SUM(I106,H106,G106,F106,E106,D106)=0," ",SUM(I106,H106,G106,F106,E106,D106))</f>
        <v> </v>
      </c>
      <c r="K106" s="166" t="str">
        <f>IF(SUM(I106,H106,G106,F106,E106,D106)=0," ",AVERAGE(I106,H106,G106,F106,E106,D106))</f>
        <v> </v>
      </c>
    </row>
    <row r="107" spans="1:11" s="62" customFormat="1" ht="12.75">
      <c r="A107" s="59"/>
      <c r="B107" s="138"/>
      <c r="C107" s="139"/>
      <c r="D107" s="98"/>
      <c r="E107" s="98"/>
      <c r="F107" s="98"/>
      <c r="G107" s="98"/>
      <c r="H107" s="98"/>
      <c r="I107" s="98"/>
      <c r="J107" s="140" t="str">
        <f>IF(SUM(I107,H107,G107,F107,E107,D107)=0," ",SUM(I107,H107,G107,F107,E107,D107))</f>
        <v> </v>
      </c>
      <c r="K107" s="166" t="str">
        <f>IF(SUM(I107,H107,G107,F107,E107,D107)=0," ",AVERAGE(I107,H107,G107,F107,E107,D107))</f>
        <v> </v>
      </c>
    </row>
    <row r="108" spans="1:11" s="62" customFormat="1" ht="12.75">
      <c r="A108" s="59"/>
      <c r="B108" s="138"/>
      <c r="C108" s="139"/>
      <c r="D108" s="98"/>
      <c r="E108" s="98"/>
      <c r="F108" s="98"/>
      <c r="G108" s="98"/>
      <c r="H108" s="98"/>
      <c r="I108" s="98"/>
      <c r="J108" s="140" t="str">
        <f>IF(SUM(I108,H108,G108,F108,E108,D108)=0," ",SUM(I108,H108,G108,F108,E108,D108))</f>
        <v> </v>
      </c>
      <c r="K108" s="166" t="str">
        <f>IF(SUM(I108,H108,G108,F108,E108,D108)=0," ",AVERAGE(I108,H108,G108,F108,E108,D108))</f>
        <v> </v>
      </c>
    </row>
    <row r="109" spans="1:11" s="62" customFormat="1" ht="12.75">
      <c r="A109" s="59"/>
      <c r="B109" s="138"/>
      <c r="C109" s="139"/>
      <c r="D109" s="98"/>
      <c r="E109" s="98"/>
      <c r="F109" s="98"/>
      <c r="G109" s="98"/>
      <c r="H109" s="98"/>
      <c r="I109" s="98"/>
      <c r="J109" s="140" t="str">
        <f>IF(SUM(I109,H109,G109,F109,E109,D109)=0," ",SUM(I109,H109,G109,F109,E109,D109))</f>
        <v> </v>
      </c>
      <c r="K109" s="166" t="str">
        <f>IF(SUM(I109,H109,G109,F109,E109,D109)=0," ",AVERAGE(I109,H109,G109,F109,E109,D109))</f>
        <v> </v>
      </c>
    </row>
    <row r="110" spans="1:11" s="62" customFormat="1" ht="12.75">
      <c r="A110" s="59"/>
      <c r="B110" s="138"/>
      <c r="C110" s="139"/>
      <c r="D110" s="98"/>
      <c r="E110" s="98"/>
      <c r="F110" s="98"/>
      <c r="G110" s="98"/>
      <c r="H110" s="98"/>
      <c r="I110" s="98"/>
      <c r="J110" s="140" t="str">
        <f>IF(SUM(I110,H110,G110,F110,E110,D110)=0," ",SUM(I110,H110,G110,F110,E110,D110))</f>
        <v> </v>
      </c>
      <c r="K110" s="166" t="str">
        <f>IF(SUM(I110,H110,G110,F110,E110,D110)=0," ",AVERAGE(I110,H110,G110,F110,E110,D110))</f>
        <v> </v>
      </c>
    </row>
    <row r="111" spans="1:11" s="62" customFormat="1" ht="12.75">
      <c r="A111" s="59"/>
      <c r="B111" s="138"/>
      <c r="C111" s="139"/>
      <c r="D111" s="98"/>
      <c r="E111" s="98"/>
      <c r="F111" s="98"/>
      <c r="G111" s="98"/>
      <c r="H111" s="98"/>
      <c r="I111" s="98"/>
      <c r="J111" s="140" t="str">
        <f>IF(SUM(I111,H111,G111,F111,E111,D111)=0," ",SUM(I111,H111,G111,F111,E111,D111))</f>
        <v> </v>
      </c>
      <c r="K111" s="166" t="str">
        <f>IF(SUM(I111,H111,G111,F111,E111,D111)=0," ",AVERAGE(I111,H111,G111,F111,E111,D111))</f>
        <v> </v>
      </c>
    </row>
    <row r="112" spans="1:11" s="62" customFormat="1" ht="12.75">
      <c r="A112" s="59"/>
      <c r="B112" s="138"/>
      <c r="C112" s="139"/>
      <c r="D112" s="98"/>
      <c r="E112" s="98"/>
      <c r="F112" s="98"/>
      <c r="G112" s="98"/>
      <c r="H112" s="98"/>
      <c r="I112" s="98"/>
      <c r="J112" s="140" t="str">
        <f>IF(SUM(I112,H112,G112,F112,E112,D112)=0," ",SUM(I112,H112,G112,F112,E112,D112))</f>
        <v> </v>
      </c>
      <c r="K112" s="166" t="str">
        <f>IF(SUM(I112,H112,G112,F112,E112,D112)=0," ",AVERAGE(I112,H112,G112,F112,E112,D112))</f>
        <v> </v>
      </c>
    </row>
    <row r="113" spans="1:11" s="62" customFormat="1" ht="12.75">
      <c r="A113" s="59"/>
      <c r="B113" s="138"/>
      <c r="C113" s="139"/>
      <c r="D113" s="98"/>
      <c r="E113" s="98"/>
      <c r="F113" s="98"/>
      <c r="G113" s="98"/>
      <c r="H113" s="98"/>
      <c r="I113" s="98"/>
      <c r="J113" s="140" t="str">
        <f>IF(SUM(I113,H113,G113,F113,E113,D113)=0," ",SUM(I113,H113,G113,F113,E113,D113))</f>
        <v> </v>
      </c>
      <c r="K113" s="166" t="str">
        <f>IF(SUM(I113,H113,G113,F113,E113,D113)=0," ",AVERAGE(I113,H113,G113,F113,E113,D113))</f>
        <v> </v>
      </c>
    </row>
    <row r="114" spans="1:11" s="62" customFormat="1" ht="12.75">
      <c r="A114" s="59"/>
      <c r="B114" s="138"/>
      <c r="C114" s="139"/>
      <c r="D114" s="98"/>
      <c r="E114" s="98"/>
      <c r="F114" s="98"/>
      <c r="G114" s="98"/>
      <c r="H114" s="98"/>
      <c r="I114" s="98"/>
      <c r="J114" s="140" t="str">
        <f>IF(SUM(I114,H114,G114,F114,E114,D114)=0," ",SUM(I114,H114,G114,F114,E114,D114))</f>
        <v> </v>
      </c>
      <c r="K114" s="166" t="str">
        <f>IF(SUM(I114,H114,G114,F114,E114,D114)=0," ",AVERAGE(I114,H114,G114,F114,E114,D114))</f>
        <v> </v>
      </c>
    </row>
    <row r="115" spans="1:11" s="62" customFormat="1" ht="12.75">
      <c r="A115" s="59"/>
      <c r="B115" s="138"/>
      <c r="C115" s="139"/>
      <c r="D115" s="98"/>
      <c r="E115" s="98"/>
      <c r="F115" s="98"/>
      <c r="G115" s="98"/>
      <c r="H115" s="98"/>
      <c r="I115" s="98"/>
      <c r="J115" s="140" t="str">
        <f>IF(SUM(I115,H115,G115,F115,E115,D115)=0," ",SUM(I115,H115,G115,F115,E115,D115))</f>
        <v> </v>
      </c>
      <c r="K115" s="166" t="str">
        <f>IF(SUM(I115,H115,G115,F115,E115,D115)=0," ",AVERAGE(I115,H115,G115,F115,E115,D115))</f>
        <v> </v>
      </c>
    </row>
    <row r="116" spans="1:11" s="62" customFormat="1" ht="12.75">
      <c r="A116" s="98"/>
      <c r="B116" s="138"/>
      <c r="C116" s="139"/>
      <c r="D116" s="98"/>
      <c r="E116" s="98"/>
      <c r="F116" s="98"/>
      <c r="G116" s="98"/>
      <c r="H116" s="98"/>
      <c r="I116" s="98"/>
      <c r="J116" s="140" t="str">
        <f>IF(SUM(I116,H116,G116,F116,E116,D116)=0," ",SUM(I116,H116,G116,F116,E116,D116))</f>
        <v> </v>
      </c>
      <c r="K116" s="166" t="str">
        <f>IF(SUM(I116,H116,G116,F116,E116,D116)=0," ",AVERAGE(I116,H116,G116,F116,E116,D116))</f>
        <v> </v>
      </c>
    </row>
    <row r="117" spans="1:11" s="62" customFormat="1" ht="12.75">
      <c r="A117" s="98"/>
      <c r="B117" s="138"/>
      <c r="C117" s="139"/>
      <c r="D117" s="98"/>
      <c r="E117" s="98"/>
      <c r="F117" s="98"/>
      <c r="G117" s="98"/>
      <c r="H117" s="98"/>
      <c r="I117" s="98"/>
      <c r="J117" s="140" t="str">
        <f>IF(SUM(I117,H117,G117,F117,E117,D117)=0," ",SUM(I117,H117,G117,F117,E117,D117))</f>
        <v> </v>
      </c>
      <c r="K117" s="166" t="str">
        <f>IF(SUM(I117,H117,G117,F117,E117,D117)=0," ",AVERAGE(I117,H117,G117,F117,E117,D117))</f>
        <v> </v>
      </c>
    </row>
    <row r="118" spans="1:11" s="62" customFormat="1" ht="12.75">
      <c r="A118" s="59"/>
      <c r="B118" s="138"/>
      <c r="C118" s="139"/>
      <c r="D118" s="98"/>
      <c r="E118" s="98"/>
      <c r="F118" s="98"/>
      <c r="G118" s="98"/>
      <c r="H118" s="98"/>
      <c r="I118" s="98"/>
      <c r="J118" s="140" t="str">
        <f>IF(SUM(I118,H118,G118,F118,E118,D118)=0," ",SUM(I118,H118,G118,F118,E118,D118))</f>
        <v> </v>
      </c>
      <c r="K118" s="166" t="str">
        <f>IF(SUM(I118,H118,G118,F118,E118,D118)=0," ",AVERAGE(I118,H118,G118,F118,E118,D118))</f>
        <v> </v>
      </c>
    </row>
    <row r="119" spans="1:11" s="62" customFormat="1" ht="12.75">
      <c r="A119" s="59"/>
      <c r="B119" s="138"/>
      <c r="C119" s="139"/>
      <c r="D119" s="98"/>
      <c r="E119" s="98"/>
      <c r="F119" s="98"/>
      <c r="G119" s="98"/>
      <c r="H119" s="98"/>
      <c r="I119" s="98"/>
      <c r="J119" s="140" t="str">
        <f>IF(SUM(I119,H119,G119,F119,E119,D119)=0," ",SUM(I119,H119,G119,F119,E119,D119))</f>
        <v> </v>
      </c>
      <c r="K119" s="166" t="str">
        <f>IF(SUM(I119,H119,G119,F119,E119,D119)=0," ",AVERAGE(I119,H119,G119,F119,E119,D119))</f>
        <v> </v>
      </c>
    </row>
    <row r="120" spans="1:11" s="62" customFormat="1" ht="12.75">
      <c r="A120" s="59"/>
      <c r="B120" s="138"/>
      <c r="C120" s="139"/>
      <c r="D120" s="98"/>
      <c r="E120" s="98"/>
      <c r="F120" s="98"/>
      <c r="G120" s="98"/>
      <c r="H120" s="98"/>
      <c r="I120" s="98"/>
      <c r="J120" s="140" t="str">
        <f>IF(SUM(I120,H120,G120,F120,E120,D120)=0," ",SUM(I120,H120,G120,F120,E120,D120))</f>
        <v> </v>
      </c>
      <c r="K120" s="166" t="str">
        <f>IF(SUM(I120,H120,G120,F120,E120,D120)=0," ",AVERAGE(I120,H120,G120,F120,E120,D120))</f>
        <v> </v>
      </c>
    </row>
    <row r="121" spans="1:11" s="62" customFormat="1" ht="12.75">
      <c r="A121" s="59"/>
      <c r="B121" s="138"/>
      <c r="C121" s="139"/>
      <c r="D121" s="98"/>
      <c r="E121" s="98"/>
      <c r="F121" s="98"/>
      <c r="G121" s="98"/>
      <c r="H121" s="98"/>
      <c r="I121" s="98"/>
      <c r="J121" s="140" t="str">
        <f>IF(SUM(I121,H121,G121,F121,E121,D121)=0," ",SUM(I121,H121,G121,F121,E121,D121))</f>
        <v> </v>
      </c>
      <c r="K121" s="166" t="str">
        <f>IF(SUM(I121,H121,G121,F121,E121,D121)=0," ",AVERAGE(I121,H121,G121,F121,E121,D121))</f>
        <v> </v>
      </c>
    </row>
    <row r="122" spans="1:11" s="62" customFormat="1" ht="12.75">
      <c r="A122" s="98"/>
      <c r="B122" s="138"/>
      <c r="C122" s="139"/>
      <c r="D122" s="98"/>
      <c r="E122" s="98"/>
      <c r="F122" s="167"/>
      <c r="G122" s="167"/>
      <c r="H122" s="98"/>
      <c r="I122" s="167"/>
      <c r="J122" s="140" t="str">
        <f>IF(SUM(I122,H122,G122,F122,E122,D122)=0," ",SUM(I122,H122,G122,F122,E122,D122))</f>
        <v> </v>
      </c>
      <c r="K122" s="166" t="str">
        <f>IF(SUM(I122,H122,G122,F122,E122,D122)=0," ",AVERAGE(I122,H122,G122,F122,E122,D122))</f>
        <v> </v>
      </c>
    </row>
    <row r="123" spans="1:11" s="62" customFormat="1" ht="12.75">
      <c r="A123" s="98"/>
      <c r="B123" s="138"/>
      <c r="C123" s="139"/>
      <c r="D123" s="98"/>
      <c r="E123" s="98"/>
      <c r="F123" s="98"/>
      <c r="G123" s="98"/>
      <c r="H123" s="98"/>
      <c r="I123" s="98"/>
      <c r="J123" s="140" t="str">
        <f>IF(SUM(I123,H123,G123,F123,E123,D123)=0," ",SUM(I123,H123,G123,F123,E123,D123))</f>
        <v> </v>
      </c>
      <c r="K123" s="166" t="str">
        <f>IF(SUM(I123,H123,G123,F123,E123,D123)=0," ",AVERAGE(I123,H123,G123,F123,E123,D123))</f>
        <v> </v>
      </c>
    </row>
    <row r="124" spans="1:11" s="62" customFormat="1" ht="12.75">
      <c r="A124" s="168"/>
      <c r="B124" s="138"/>
      <c r="C124" s="139"/>
      <c r="D124" s="98"/>
      <c r="E124" s="98"/>
      <c r="F124" s="98"/>
      <c r="G124" s="98"/>
      <c r="H124" s="98"/>
      <c r="I124" s="98"/>
      <c r="J124" s="140" t="str">
        <f>IF(SUM(I124,H124,G124,F124,E124,D124)=0," ",SUM(I124,H124,G124,F124,E124,D124))</f>
        <v> </v>
      </c>
      <c r="K124" s="166" t="str">
        <f>IF(SUM(I124,H124,G124,F124,E124,D124)=0," ",AVERAGE(I124,H124,G124,F124,E124,D124))</f>
        <v> </v>
      </c>
    </row>
    <row r="125" spans="1:11" s="62" customFormat="1" ht="12.75">
      <c r="A125" s="137"/>
      <c r="B125" s="138"/>
      <c r="C125" s="139"/>
      <c r="D125" s="98"/>
      <c r="E125" s="98"/>
      <c r="F125" s="98"/>
      <c r="G125" s="98"/>
      <c r="H125" s="98"/>
      <c r="I125" s="98"/>
      <c r="J125" s="140" t="str">
        <f>IF(SUM(I125,H125,G125,F125,E125,D125)=0," ",SUM(I125,H125,G125,F125,E125,D125))</f>
        <v> </v>
      </c>
      <c r="K125" s="166" t="str">
        <f>IF(SUM(I125,H125,G125,F125,E125,D125)=0," ",AVERAGE(I125,H125,G125,F125,E125,D125))</f>
        <v> </v>
      </c>
    </row>
    <row r="126" spans="1:11" s="62" customFormat="1" ht="12.75">
      <c r="A126" s="98"/>
      <c r="B126" s="138"/>
      <c r="C126" s="139"/>
      <c r="D126" s="98"/>
      <c r="E126" s="98"/>
      <c r="F126" s="98"/>
      <c r="G126" s="98"/>
      <c r="H126" s="98"/>
      <c r="I126" s="98"/>
      <c r="J126" s="140" t="str">
        <f>IF(SUM(I126,H126,G126,F126,E126,D126)=0," ",SUM(I126,H126,G126,F126,E126,D126))</f>
        <v> </v>
      </c>
      <c r="K126" s="166" t="str">
        <f>IF(SUM(I126,H126,G126,F126,E126,D126)=0," ",AVERAGE(I126,H126,G126,F126,E126,D126))</f>
        <v> </v>
      </c>
    </row>
    <row r="127" spans="1:11" s="62" customFormat="1" ht="12.75">
      <c r="A127" s="59"/>
      <c r="B127" s="138"/>
      <c r="C127" s="139"/>
      <c r="D127" s="98"/>
      <c r="E127" s="98"/>
      <c r="F127" s="98"/>
      <c r="G127" s="98"/>
      <c r="H127" s="98"/>
      <c r="I127" s="98"/>
      <c r="J127" s="140" t="str">
        <f>IF(SUM(I127,H127,G127,F127,E127,D127)=0," ",SUM(I127,H127,G127,F127,E127,D127))</f>
        <v> </v>
      </c>
      <c r="K127" s="166" t="str">
        <f>IF(SUM(I127,H127,G127,F127,E127,D127)=0," ",AVERAGE(I127,H127,G127,F127,E127,D127))</f>
        <v> </v>
      </c>
    </row>
    <row r="128" spans="1:11" s="62" customFormat="1" ht="12.75">
      <c r="A128" s="59"/>
      <c r="B128" s="138"/>
      <c r="C128" s="139"/>
      <c r="D128" s="98"/>
      <c r="E128" s="98"/>
      <c r="F128" s="98"/>
      <c r="G128" s="98"/>
      <c r="H128" s="98"/>
      <c r="I128" s="98"/>
      <c r="J128" s="140" t="str">
        <f>IF(SUM(I128,H128,G128,F128,E128,D128)=0," ",SUM(I128,H128,G128,F128,E128,D128))</f>
        <v> </v>
      </c>
      <c r="K128" s="166" t="str">
        <f>IF(SUM(I128,H128,G128,F128,E128,D128)=0," ",AVERAGE(I128,H128,G128,F128,E128,D128))</f>
        <v> </v>
      </c>
    </row>
    <row r="129" spans="1:11" s="62" customFormat="1" ht="12.75">
      <c r="A129" s="98"/>
      <c r="B129" s="138"/>
      <c r="C129" s="139"/>
      <c r="D129" s="98"/>
      <c r="E129" s="98"/>
      <c r="F129" s="98"/>
      <c r="G129" s="98"/>
      <c r="H129" s="98"/>
      <c r="I129" s="98"/>
      <c r="J129" s="140" t="str">
        <f>IF(SUM(I129,H129,G129,F129,E129,D129)=0," ",SUM(I129,H129,G129,F129,E129,D129))</f>
        <v> </v>
      </c>
      <c r="K129" s="166" t="str">
        <f>IF(SUM(I129,H129,G129,F129,E129,D129)=0," ",AVERAGE(I129,H129,G129,F129,E129,D129))</f>
        <v> </v>
      </c>
    </row>
    <row r="130" spans="1:11" s="62" customFormat="1" ht="12.75">
      <c r="A130" s="59"/>
      <c r="B130" s="138"/>
      <c r="C130" s="139"/>
      <c r="D130" s="98"/>
      <c r="E130" s="98"/>
      <c r="F130" s="98"/>
      <c r="G130" s="98"/>
      <c r="H130" s="98"/>
      <c r="I130" s="98"/>
      <c r="J130" s="140" t="str">
        <f>IF(SUM(I130,H130,G130,F130,E130,D130)=0," ",SUM(I130,H130,G130,F130,E130,D130))</f>
        <v> </v>
      </c>
      <c r="K130" s="166" t="str">
        <f>IF(SUM(I130,H130,G130,F130,E130,D130)=0," ",AVERAGE(I130,H130,G130,F130,E130,D130))</f>
        <v> </v>
      </c>
    </row>
    <row r="131" spans="1:11" s="62" customFormat="1" ht="12.75">
      <c r="A131" s="98"/>
      <c r="B131" s="138"/>
      <c r="C131" s="139"/>
      <c r="D131" s="98"/>
      <c r="E131" s="98"/>
      <c r="F131" s="98"/>
      <c r="G131" s="98"/>
      <c r="H131" s="98"/>
      <c r="I131" s="98"/>
      <c r="J131" s="140" t="str">
        <f>IF(SUM(I131,H131,G131,F131,E131,D131)=0," ",SUM(I131,H131,G131,F131,E131,D131))</f>
        <v> </v>
      </c>
      <c r="K131" s="166" t="str">
        <f>IF(SUM(I131,H131,G131,F131,E131,D131)=0," ",AVERAGE(I131,H131,G131,F131,E131,D131))</f>
        <v> </v>
      </c>
    </row>
    <row r="132" spans="5:8" s="62" customFormat="1" ht="12.75">
      <c r="E132" s="169"/>
      <c r="F132" s="169"/>
      <c r="H132" s="169"/>
    </row>
    <row r="133" spans="5:8" s="62" customFormat="1" ht="12.75">
      <c r="E133" s="169"/>
      <c r="F133" s="169"/>
      <c r="H133" s="169"/>
    </row>
  </sheetData>
  <sheetProtection selectLockedCells="1" selectUnlockedCells="1"/>
  <printOptions horizontalCentered="1"/>
  <pageMargins left="0.39375" right="0.19652777777777777" top="0.19652777777777777" bottom="0.19652777777777777" header="0.5118055555555555" footer="0.5118055555555555"/>
  <pageSetup horizontalDpi="300" verticalDpi="300" orientation="portrait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B51">
      <selection activeCell="C61" sqref="C61"/>
    </sheetView>
  </sheetViews>
  <sheetFormatPr defaultColWidth="11.421875" defaultRowHeight="12.75"/>
  <cols>
    <col min="1" max="1" width="11.421875" style="170" customWidth="1"/>
    <col min="2" max="2" width="1.28515625" style="170" customWidth="1"/>
    <col min="3" max="3" width="11.421875" style="170" customWidth="1"/>
    <col min="4" max="4" width="1.28515625" style="170" customWidth="1"/>
    <col min="5" max="5" width="24.7109375" style="170" customWidth="1"/>
    <col min="6" max="6" width="3.57421875" style="170" customWidth="1"/>
    <col min="7" max="7" width="24.7109375" style="170" customWidth="1"/>
    <col min="8" max="8" width="1.28515625" style="170" customWidth="1"/>
    <col min="9" max="9" width="11.421875" style="170" customWidth="1"/>
    <col min="10" max="10" width="1.28515625" style="170" customWidth="1"/>
    <col min="11" max="16384" width="11.421875" style="170" customWidth="1"/>
  </cols>
  <sheetData>
    <row r="1" s="171" customFormat="1" ht="12.75">
      <c r="F1" s="172" t="s">
        <v>73</v>
      </c>
    </row>
    <row r="2" s="173" customFormat="1" ht="12.75">
      <c r="F2" s="174" t="s">
        <v>1</v>
      </c>
    </row>
    <row r="3" s="175" customFormat="1" ht="12.75">
      <c r="F3" s="176" t="s">
        <v>2</v>
      </c>
    </row>
    <row r="4" s="173" customFormat="1" ht="12.75">
      <c r="F4" s="177"/>
    </row>
    <row r="5" spans="1:11" s="175" customFormat="1" ht="12.75">
      <c r="A5" s="178"/>
      <c r="B5" s="179"/>
      <c r="C5" s="179"/>
      <c r="D5" s="179"/>
      <c r="E5" s="179"/>
      <c r="F5" s="180" t="s">
        <v>3</v>
      </c>
      <c r="G5" s="179"/>
      <c r="H5" s="179"/>
      <c r="I5" s="179"/>
      <c r="J5" s="179"/>
      <c r="K5" s="181"/>
    </row>
    <row r="6" s="173" customFormat="1" ht="12.75">
      <c r="F6" s="182" t="s">
        <v>74</v>
      </c>
    </row>
    <row r="7" spans="1:11" s="173" customFormat="1" ht="12.75">
      <c r="A7" s="183"/>
      <c r="B7" s="183"/>
      <c r="C7" s="183"/>
      <c r="D7" s="183"/>
      <c r="E7" s="183"/>
      <c r="F7" s="184"/>
      <c r="G7" s="183"/>
      <c r="H7" s="183"/>
      <c r="I7" s="183"/>
      <c r="J7" s="183"/>
      <c r="K7" s="183"/>
    </row>
    <row r="8" spans="1:11" s="171" customFormat="1" ht="12.75">
      <c r="A8" s="185"/>
      <c r="B8" s="186"/>
      <c r="C8" s="186"/>
      <c r="D8" s="186"/>
      <c r="E8" s="187" t="s">
        <v>75</v>
      </c>
      <c r="F8" s="188">
        <v>44075</v>
      </c>
      <c r="G8" s="189">
        <v>44451</v>
      </c>
      <c r="H8" s="186"/>
      <c r="I8" s="186"/>
      <c r="J8" s="186"/>
      <c r="K8" s="190"/>
    </row>
    <row r="9" spans="1:11" s="171" customFormat="1" ht="12.75">
      <c r="A9" s="172"/>
      <c r="B9" s="172"/>
      <c r="C9" s="172"/>
      <c r="I9" s="172"/>
      <c r="J9" s="172"/>
      <c r="K9" s="172"/>
    </row>
    <row r="10" spans="1:11" s="171" customFormat="1" ht="12.75">
      <c r="A10" s="191"/>
      <c r="B10" s="192"/>
      <c r="C10" s="193">
        <v>874.3</v>
      </c>
      <c r="D10" s="194"/>
      <c r="E10" s="195" t="s">
        <v>15</v>
      </c>
      <c r="F10" s="196" t="s">
        <v>10</v>
      </c>
      <c r="G10" s="197" t="s">
        <v>9</v>
      </c>
      <c r="H10" s="198"/>
      <c r="I10" s="199">
        <v>909.9</v>
      </c>
      <c r="J10" s="200"/>
      <c r="K10" s="199">
        <v>860</v>
      </c>
    </row>
    <row r="11" spans="1:11" s="171" customFormat="1" ht="12.75">
      <c r="A11" s="201"/>
      <c r="B11" s="192"/>
      <c r="C11" s="193">
        <v>906.9</v>
      </c>
      <c r="D11" s="194"/>
      <c r="E11" s="195" t="s">
        <v>12</v>
      </c>
      <c r="F11" s="196" t="s">
        <v>10</v>
      </c>
      <c r="G11" s="197" t="s">
        <v>8</v>
      </c>
      <c r="H11" s="198"/>
      <c r="I11" s="197" t="s">
        <v>76</v>
      </c>
      <c r="J11" s="200"/>
      <c r="K11" s="202"/>
    </row>
    <row r="12" spans="1:11" s="171" customFormat="1" ht="12.75">
      <c r="A12" s="201"/>
      <c r="B12" s="192"/>
      <c r="C12" s="193">
        <v>871.7</v>
      </c>
      <c r="D12" s="194"/>
      <c r="E12" s="195" t="s">
        <v>11</v>
      </c>
      <c r="F12" s="196" t="s">
        <v>10</v>
      </c>
      <c r="G12" s="197" t="s">
        <v>14</v>
      </c>
      <c r="H12" s="198"/>
      <c r="I12" s="197">
        <v>867.5</v>
      </c>
      <c r="J12" s="200"/>
      <c r="K12" s="202"/>
    </row>
    <row r="13" spans="1:11" s="171" customFormat="1" ht="12.75">
      <c r="A13" s="203"/>
      <c r="B13" s="204"/>
      <c r="C13" s="205">
        <v>879.6</v>
      </c>
      <c r="D13" s="206"/>
      <c r="E13" s="207" t="s">
        <v>16</v>
      </c>
      <c r="F13" s="208" t="s">
        <v>10</v>
      </c>
      <c r="G13" s="209" t="s">
        <v>13</v>
      </c>
      <c r="H13" s="210"/>
      <c r="I13" s="209">
        <v>891.6</v>
      </c>
      <c r="J13" s="211"/>
      <c r="K13" s="212"/>
    </row>
    <row r="14" spans="3:9" s="173" customFormat="1" ht="12.75">
      <c r="C14" s="213"/>
      <c r="D14" s="213"/>
      <c r="E14" s="213"/>
      <c r="F14" s="214"/>
      <c r="G14" s="213"/>
      <c r="H14" s="213"/>
      <c r="I14" s="213"/>
    </row>
    <row r="15" spans="1:11" s="171" customFormat="1" ht="12.75">
      <c r="A15" s="185"/>
      <c r="B15" s="186"/>
      <c r="C15" s="215"/>
      <c r="D15" s="215"/>
      <c r="E15" s="216" t="s">
        <v>75</v>
      </c>
      <c r="F15" s="217" t="s">
        <v>77</v>
      </c>
      <c r="G15" s="218">
        <v>44465</v>
      </c>
      <c r="H15" s="215"/>
      <c r="I15" s="215"/>
      <c r="J15" s="186"/>
      <c r="K15" s="190"/>
    </row>
    <row r="16" spans="1:11" s="171" customFormat="1" ht="12.75">
      <c r="A16" s="219"/>
      <c r="B16" s="172"/>
      <c r="C16" s="196"/>
      <c r="D16" s="194"/>
      <c r="E16" s="194"/>
      <c r="F16" s="194"/>
      <c r="G16" s="194"/>
      <c r="H16" s="194"/>
      <c r="I16" s="196"/>
      <c r="J16" s="172"/>
      <c r="K16" s="172"/>
    </row>
    <row r="17" spans="1:11" s="171" customFormat="1" ht="12.75">
      <c r="A17" s="193">
        <v>910.2</v>
      </c>
      <c r="B17" s="192"/>
      <c r="C17" s="193">
        <v>864.8</v>
      </c>
      <c r="D17" s="194"/>
      <c r="E17" s="195" t="s">
        <v>9</v>
      </c>
      <c r="F17" s="196" t="s">
        <v>10</v>
      </c>
      <c r="G17" s="197" t="s">
        <v>12</v>
      </c>
      <c r="H17" s="198"/>
      <c r="I17" s="197">
        <v>915.7</v>
      </c>
      <c r="J17" s="200"/>
      <c r="K17" s="198"/>
    </row>
    <row r="18" spans="2:11" s="171" customFormat="1" ht="12.75">
      <c r="B18" s="192"/>
      <c r="C18" s="193">
        <v>902.6</v>
      </c>
      <c r="D18" s="194"/>
      <c r="E18" s="195" t="s">
        <v>8</v>
      </c>
      <c r="F18" s="196" t="s">
        <v>10</v>
      </c>
      <c r="G18" s="197" t="s">
        <v>11</v>
      </c>
      <c r="H18" s="198"/>
      <c r="I18" s="197">
        <v>873.9</v>
      </c>
      <c r="J18" s="200"/>
      <c r="K18" s="198"/>
    </row>
    <row r="19" spans="1:11" s="171" customFormat="1" ht="12.75">
      <c r="A19" s="201"/>
      <c r="B19" s="192"/>
      <c r="C19" s="193">
        <v>885.8</v>
      </c>
      <c r="D19" s="194"/>
      <c r="E19" s="195" t="s">
        <v>14</v>
      </c>
      <c r="F19" s="196" t="s">
        <v>10</v>
      </c>
      <c r="G19" s="197" t="s">
        <v>16</v>
      </c>
      <c r="H19" s="198"/>
      <c r="I19" s="197">
        <v>890.7</v>
      </c>
      <c r="J19" s="200"/>
      <c r="K19" s="202"/>
    </row>
    <row r="20" spans="1:11" s="171" customFormat="1" ht="12.75">
      <c r="A20" s="203"/>
      <c r="B20" s="204"/>
      <c r="C20" s="205">
        <v>887.4</v>
      </c>
      <c r="D20" s="206"/>
      <c r="E20" s="207" t="s">
        <v>13</v>
      </c>
      <c r="F20" s="208" t="s">
        <v>10</v>
      </c>
      <c r="G20" s="209" t="s">
        <v>15</v>
      </c>
      <c r="H20" s="210"/>
      <c r="I20" s="209">
        <v>875.6</v>
      </c>
      <c r="J20" s="211"/>
      <c r="K20" s="210"/>
    </row>
    <row r="21" spans="3:9" s="173" customFormat="1" ht="12.75">
      <c r="C21" s="213"/>
      <c r="D21" s="213"/>
      <c r="E21" s="213"/>
      <c r="F21" s="214"/>
      <c r="G21" s="213"/>
      <c r="H21" s="213"/>
      <c r="I21" s="213"/>
    </row>
    <row r="22" spans="1:11" s="171" customFormat="1" ht="12.75">
      <c r="A22" s="185"/>
      <c r="B22" s="186"/>
      <c r="C22" s="215"/>
      <c r="D22" s="215"/>
      <c r="E22" s="216" t="s">
        <v>75</v>
      </c>
      <c r="F22" s="217" t="s">
        <v>78</v>
      </c>
      <c r="G22" s="218">
        <v>44479</v>
      </c>
      <c r="H22" s="215"/>
      <c r="I22" s="215"/>
      <c r="J22" s="186"/>
      <c r="K22" s="190"/>
    </row>
    <row r="23" spans="1:11" s="171" customFormat="1" ht="12.75">
      <c r="A23" s="172"/>
      <c r="B23" s="172"/>
      <c r="C23" s="196"/>
      <c r="D23" s="194"/>
      <c r="E23" s="194"/>
      <c r="F23" s="194"/>
      <c r="G23" s="194"/>
      <c r="H23" s="194"/>
      <c r="I23" s="196"/>
      <c r="J23" s="172"/>
      <c r="K23" s="172"/>
    </row>
    <row r="24" spans="1:11" s="171" customFormat="1" ht="12.75">
      <c r="A24" s="193">
        <v>915.3</v>
      </c>
      <c r="B24" s="192"/>
      <c r="C24" s="193">
        <v>863.9</v>
      </c>
      <c r="D24" s="194"/>
      <c r="E24" s="195" t="s">
        <v>9</v>
      </c>
      <c r="F24" s="196" t="s">
        <v>10</v>
      </c>
      <c r="G24" s="197" t="s">
        <v>8</v>
      </c>
      <c r="H24" s="198"/>
      <c r="I24" s="197">
        <v>904.5</v>
      </c>
      <c r="J24" s="200"/>
      <c r="K24" s="198"/>
    </row>
    <row r="25" spans="1:11" s="171" customFormat="1" ht="12.75">
      <c r="A25" s="201"/>
      <c r="B25" s="192"/>
      <c r="C25" s="193">
        <v>910.7</v>
      </c>
      <c r="D25" s="194"/>
      <c r="E25" s="195" t="s">
        <v>12</v>
      </c>
      <c r="F25" s="196" t="s">
        <v>10</v>
      </c>
      <c r="G25" s="197" t="s">
        <v>11</v>
      </c>
      <c r="H25" s="198"/>
      <c r="I25" s="197">
        <v>867.2</v>
      </c>
      <c r="J25" s="200"/>
      <c r="K25" s="202"/>
    </row>
    <row r="26" spans="1:11" s="171" customFormat="1" ht="12.75">
      <c r="A26" s="201"/>
      <c r="B26" s="192"/>
      <c r="C26" s="193">
        <v>885.8</v>
      </c>
      <c r="D26" s="194"/>
      <c r="E26" s="195" t="s">
        <v>14</v>
      </c>
      <c r="F26" s="196" t="s">
        <v>10</v>
      </c>
      <c r="G26" s="197" t="s">
        <v>13</v>
      </c>
      <c r="H26" s="198"/>
      <c r="I26" s="197" t="s">
        <v>79</v>
      </c>
      <c r="J26" s="200"/>
      <c r="K26" s="202"/>
    </row>
    <row r="27" spans="1:11" s="171" customFormat="1" ht="12.75">
      <c r="A27" s="203"/>
      <c r="B27" s="204"/>
      <c r="C27" s="205">
        <v>893.2</v>
      </c>
      <c r="D27" s="206"/>
      <c r="E27" s="207" t="s">
        <v>16</v>
      </c>
      <c r="F27" s="208" t="s">
        <v>10</v>
      </c>
      <c r="G27" s="209" t="s">
        <v>15</v>
      </c>
      <c r="H27" s="210"/>
      <c r="I27" s="209">
        <v>873.8</v>
      </c>
      <c r="J27" s="211"/>
      <c r="K27" s="210"/>
    </row>
    <row r="28" spans="1:11" s="171" customFormat="1" ht="12.75">
      <c r="A28" s="201"/>
      <c r="B28" s="192"/>
      <c r="C28" s="219"/>
      <c r="F28" s="172"/>
      <c r="G28" s="200"/>
      <c r="H28" s="200"/>
      <c r="I28" s="200"/>
      <c r="J28" s="200"/>
      <c r="K28" s="202"/>
    </row>
    <row r="29" spans="1:11" s="171" customFormat="1" ht="12.75">
      <c r="A29" s="201"/>
      <c r="B29" s="192"/>
      <c r="C29" s="219"/>
      <c r="F29" s="172"/>
      <c r="G29" s="200"/>
      <c r="H29" s="200"/>
      <c r="I29" s="200"/>
      <c r="J29" s="200"/>
      <c r="K29" s="202"/>
    </row>
    <row r="30" spans="1:11" s="171" customFormat="1" ht="12.75">
      <c r="A30" s="201"/>
      <c r="B30" s="192"/>
      <c r="C30" s="219"/>
      <c r="F30" s="172"/>
      <c r="G30" s="200"/>
      <c r="H30" s="200"/>
      <c r="I30" s="200"/>
      <c r="J30" s="200"/>
      <c r="K30" s="202"/>
    </row>
    <row r="31" spans="1:11" s="171" customFormat="1" ht="12.75">
      <c r="A31" s="201"/>
      <c r="B31" s="192"/>
      <c r="C31" s="219"/>
      <c r="F31" s="172"/>
      <c r="G31" s="200"/>
      <c r="H31" s="200"/>
      <c r="I31" s="200"/>
      <c r="J31" s="200"/>
      <c r="K31" s="202"/>
    </row>
    <row r="32" spans="1:11" s="171" customFormat="1" ht="22.5" customHeight="1">
      <c r="A32" s="201"/>
      <c r="B32" s="192"/>
      <c r="C32" s="219"/>
      <c r="F32" s="172"/>
      <c r="G32" s="200"/>
      <c r="H32" s="200"/>
      <c r="I32" s="200"/>
      <c r="J32" s="200"/>
      <c r="K32" s="202"/>
    </row>
    <row r="33" spans="1:11" s="171" customFormat="1" ht="12.75">
      <c r="A33" s="201"/>
      <c r="B33" s="192"/>
      <c r="C33" s="219"/>
      <c r="F33" s="172"/>
      <c r="G33" s="200"/>
      <c r="H33" s="200"/>
      <c r="I33" s="200"/>
      <c r="J33" s="200"/>
      <c r="K33" s="202"/>
    </row>
    <row r="34" s="173" customFormat="1" ht="12.75">
      <c r="F34" s="182" t="s">
        <v>80</v>
      </c>
    </row>
    <row r="35" s="173" customFormat="1" ht="12.75">
      <c r="F35" s="177"/>
    </row>
    <row r="36" spans="1:11" s="171" customFormat="1" ht="12.75">
      <c r="A36" s="185"/>
      <c r="B36" s="186"/>
      <c r="C36" s="186"/>
      <c r="D36" s="186"/>
      <c r="E36" s="187" t="s">
        <v>75</v>
      </c>
      <c r="F36" s="220" t="s">
        <v>81</v>
      </c>
      <c r="G36" s="189">
        <v>44493</v>
      </c>
      <c r="H36" s="221"/>
      <c r="I36" s="186"/>
      <c r="J36" s="186"/>
      <c r="K36" s="190"/>
    </row>
    <row r="37" spans="1:11" s="171" customFormat="1" ht="12.75">
      <c r="A37" s="172"/>
      <c r="B37" s="172"/>
      <c r="C37" s="172"/>
      <c r="I37" s="172"/>
      <c r="J37" s="172"/>
      <c r="K37" s="172"/>
    </row>
    <row r="38" spans="1:11" s="171" customFormat="1" ht="12.75">
      <c r="A38" s="222">
        <v>919</v>
      </c>
      <c r="B38" s="192"/>
      <c r="C38" s="223">
        <v>879</v>
      </c>
      <c r="D38" s="194"/>
      <c r="E38" s="193" t="s">
        <v>9</v>
      </c>
      <c r="F38" s="196" t="s">
        <v>10</v>
      </c>
      <c r="G38" s="197" t="s">
        <v>15</v>
      </c>
      <c r="H38" s="219"/>
      <c r="I38" s="197">
        <v>879.9</v>
      </c>
      <c r="K38" s="198"/>
    </row>
    <row r="39" spans="1:11" s="171" customFormat="1" ht="12.75">
      <c r="A39" s="201"/>
      <c r="B39" s="192"/>
      <c r="C39" s="193">
        <v>893.8</v>
      </c>
      <c r="D39" s="194"/>
      <c r="E39" s="193" t="s">
        <v>8</v>
      </c>
      <c r="F39" s="196" t="s">
        <v>10</v>
      </c>
      <c r="G39" s="197" t="s">
        <v>12</v>
      </c>
      <c r="H39" s="219"/>
      <c r="I39" s="197">
        <v>901.6</v>
      </c>
      <c r="K39" s="198"/>
    </row>
    <row r="40" spans="1:11" s="171" customFormat="1" ht="12.75">
      <c r="A40" s="201"/>
      <c r="B40" s="192"/>
      <c r="C40" s="193">
        <v>883.1</v>
      </c>
      <c r="D40" s="194"/>
      <c r="E40" s="193" t="s">
        <v>14</v>
      </c>
      <c r="F40" s="196" t="s">
        <v>10</v>
      </c>
      <c r="G40" s="197" t="s">
        <v>11</v>
      </c>
      <c r="H40" s="219"/>
      <c r="I40" s="197">
        <v>878.4</v>
      </c>
      <c r="K40" s="201"/>
    </row>
    <row r="41" spans="1:11" s="171" customFormat="1" ht="12.75">
      <c r="A41" s="203"/>
      <c r="B41" s="204"/>
      <c r="C41" s="205">
        <v>901.4</v>
      </c>
      <c r="D41" s="206"/>
      <c r="E41" s="205" t="s">
        <v>13</v>
      </c>
      <c r="F41" s="208" t="s">
        <v>10</v>
      </c>
      <c r="G41" s="209" t="s">
        <v>16</v>
      </c>
      <c r="H41" s="224"/>
      <c r="I41" s="209">
        <v>898.2</v>
      </c>
      <c r="J41" s="225"/>
      <c r="K41" s="203"/>
    </row>
    <row r="42" spans="3:9" s="173" customFormat="1" ht="12.75">
      <c r="C42" s="213"/>
      <c r="D42" s="213"/>
      <c r="E42" s="213"/>
      <c r="F42" s="214"/>
      <c r="G42" s="213"/>
      <c r="H42" s="213"/>
      <c r="I42" s="213"/>
    </row>
    <row r="43" spans="1:11" s="171" customFormat="1" ht="12.75">
      <c r="A43" s="185"/>
      <c r="B43" s="186"/>
      <c r="C43" s="215"/>
      <c r="D43" s="215"/>
      <c r="E43" s="216" t="s">
        <v>75</v>
      </c>
      <c r="F43" s="217" t="s">
        <v>82</v>
      </c>
      <c r="G43" s="189">
        <v>44507</v>
      </c>
      <c r="H43" s="221"/>
      <c r="I43" s="186"/>
      <c r="J43" s="186"/>
      <c r="K43" s="190"/>
    </row>
    <row r="44" spans="1:11" s="171" customFormat="1" ht="12.75">
      <c r="A44" s="172"/>
      <c r="B44" s="172"/>
      <c r="C44" s="196"/>
      <c r="D44" s="194"/>
      <c r="E44" s="194"/>
      <c r="F44" s="194"/>
      <c r="G44" s="194"/>
      <c r="H44" s="194"/>
      <c r="I44" s="196"/>
      <c r="J44" s="172"/>
      <c r="K44" s="172"/>
    </row>
    <row r="45" spans="1:11" s="171" customFormat="1" ht="12.75">
      <c r="A45" s="219"/>
      <c r="B45" s="192"/>
      <c r="C45" s="193" t="s">
        <v>28</v>
      </c>
      <c r="D45" s="194"/>
      <c r="E45" s="193" t="s">
        <v>12</v>
      </c>
      <c r="F45" s="196" t="s">
        <v>10</v>
      </c>
      <c r="G45" s="197" t="s">
        <v>9</v>
      </c>
      <c r="H45" s="198"/>
      <c r="I45" s="197">
        <v>924.5</v>
      </c>
      <c r="J45" s="200"/>
      <c r="K45" s="197">
        <v>865.4</v>
      </c>
    </row>
    <row r="46" spans="1:11" s="171" customFormat="1" ht="12.75">
      <c r="A46" s="219"/>
      <c r="B46" s="192"/>
      <c r="C46" s="222">
        <v>886</v>
      </c>
      <c r="D46" s="194"/>
      <c r="E46" s="193" t="s">
        <v>11</v>
      </c>
      <c r="F46" s="196" t="s">
        <v>10</v>
      </c>
      <c r="G46" s="197" t="s">
        <v>8</v>
      </c>
      <c r="H46" s="198"/>
      <c r="I46" s="197">
        <v>910.5</v>
      </c>
      <c r="J46" s="200"/>
      <c r="K46" s="226"/>
    </row>
    <row r="47" spans="1:11" s="171" customFormat="1" ht="12.75">
      <c r="A47" s="201"/>
      <c r="B47" s="192"/>
      <c r="C47" s="227">
        <v>881</v>
      </c>
      <c r="D47" s="194"/>
      <c r="E47" s="193" t="s">
        <v>16</v>
      </c>
      <c r="F47" s="196" t="s">
        <v>10</v>
      </c>
      <c r="G47" s="197" t="s">
        <v>14</v>
      </c>
      <c r="H47" s="198"/>
      <c r="I47" s="228">
        <v>866.1</v>
      </c>
      <c r="J47" s="200"/>
      <c r="K47" s="226"/>
    </row>
    <row r="48" spans="1:11" s="171" customFormat="1" ht="12.75">
      <c r="A48" s="212"/>
      <c r="B48" s="204"/>
      <c r="C48" s="205">
        <v>878.6</v>
      </c>
      <c r="D48" s="206"/>
      <c r="E48" s="205" t="s">
        <v>15</v>
      </c>
      <c r="F48" s="208" t="s">
        <v>10</v>
      </c>
      <c r="G48" s="209" t="s">
        <v>13</v>
      </c>
      <c r="H48" s="210"/>
      <c r="I48" s="209">
        <v>893.1</v>
      </c>
      <c r="J48" s="211"/>
      <c r="K48" s="229" t="s">
        <v>83</v>
      </c>
    </row>
    <row r="49" spans="3:9" s="173" customFormat="1" ht="12.75">
      <c r="C49" s="213"/>
      <c r="D49" s="213"/>
      <c r="E49" s="213"/>
      <c r="F49" s="214"/>
      <c r="G49" s="213"/>
      <c r="H49" s="213"/>
      <c r="I49" s="213"/>
    </row>
    <row r="50" spans="1:11" s="171" customFormat="1" ht="12.75">
      <c r="A50" s="185"/>
      <c r="B50" s="186"/>
      <c r="C50" s="215"/>
      <c r="D50" s="215"/>
      <c r="E50" s="216" t="s">
        <v>75</v>
      </c>
      <c r="F50" s="217" t="s">
        <v>84</v>
      </c>
      <c r="G50" s="218">
        <v>44520</v>
      </c>
      <c r="H50" s="215"/>
      <c r="I50" s="215"/>
      <c r="J50" s="186"/>
      <c r="K50" s="190"/>
    </row>
    <row r="51" spans="1:11" s="171" customFormat="1" ht="12.75">
      <c r="A51" s="172"/>
      <c r="B51" s="172"/>
      <c r="C51" s="196"/>
      <c r="D51" s="194"/>
      <c r="E51" s="194"/>
      <c r="F51" s="194"/>
      <c r="G51" s="194"/>
      <c r="H51" s="194"/>
      <c r="I51" s="196"/>
      <c r="J51" s="172"/>
      <c r="K51" s="172"/>
    </row>
    <row r="52" spans="1:11" s="171" customFormat="1" ht="12.75">
      <c r="A52" s="219"/>
      <c r="B52" s="192"/>
      <c r="C52" s="230">
        <v>916.9</v>
      </c>
      <c r="D52" s="194"/>
      <c r="E52" s="230" t="s">
        <v>8</v>
      </c>
      <c r="F52" s="196" t="s">
        <v>10</v>
      </c>
      <c r="G52" s="231" t="s">
        <v>9</v>
      </c>
      <c r="H52" s="198"/>
      <c r="I52" s="232">
        <v>926</v>
      </c>
      <c r="J52" s="200"/>
      <c r="K52" s="231">
        <v>884.8</v>
      </c>
    </row>
    <row r="53" spans="1:11" s="171" customFormat="1" ht="12.75">
      <c r="A53" s="219"/>
      <c r="B53" s="192"/>
      <c r="C53" s="230">
        <v>892.8</v>
      </c>
      <c r="D53" s="194"/>
      <c r="E53" s="230" t="s">
        <v>85</v>
      </c>
      <c r="F53" s="196" t="s">
        <v>10</v>
      </c>
      <c r="G53" s="231" t="s">
        <v>12</v>
      </c>
      <c r="H53" s="198"/>
      <c r="I53" s="231">
        <v>906.5</v>
      </c>
      <c r="J53" s="200"/>
      <c r="K53" s="201"/>
    </row>
    <row r="54" spans="1:11" s="171" customFormat="1" ht="12.75">
      <c r="A54" s="202"/>
      <c r="B54" s="192"/>
      <c r="C54" s="230">
        <v>885.7</v>
      </c>
      <c r="D54" s="194"/>
      <c r="E54" s="230" t="s">
        <v>13</v>
      </c>
      <c r="F54" s="196" t="s">
        <v>10</v>
      </c>
      <c r="G54" s="231" t="s">
        <v>14</v>
      </c>
      <c r="H54" s="198"/>
      <c r="I54" s="231">
        <v>879.1</v>
      </c>
      <c r="J54" s="200"/>
      <c r="K54" s="201"/>
    </row>
    <row r="55" spans="1:11" s="171" customFormat="1" ht="12.75">
      <c r="A55" s="212"/>
      <c r="B55" s="204"/>
      <c r="C55" s="233">
        <v>851.2</v>
      </c>
      <c r="D55" s="206"/>
      <c r="E55" s="234" t="s">
        <v>15</v>
      </c>
      <c r="F55" s="208" t="s">
        <v>10</v>
      </c>
      <c r="G55" s="235" t="s">
        <v>16</v>
      </c>
      <c r="H55" s="210"/>
      <c r="I55" s="235">
        <v>882.9</v>
      </c>
      <c r="J55" s="211"/>
      <c r="K55" s="229"/>
    </row>
    <row r="56" s="171" customFormat="1" ht="12.75"/>
    <row r="57" s="171" customFormat="1" ht="12.75">
      <c r="F57" s="236" t="s">
        <v>86</v>
      </c>
    </row>
    <row r="58" s="171" customFormat="1" ht="12.75">
      <c r="F58" s="236" t="s">
        <v>87</v>
      </c>
    </row>
    <row r="59" s="171" customFormat="1" ht="12.75">
      <c r="F59" s="236" t="s">
        <v>88</v>
      </c>
    </row>
    <row r="60" s="171" customFormat="1" ht="12.75"/>
    <row r="61" s="171" customFormat="1" ht="12.75"/>
    <row r="62" s="171" customFormat="1" ht="12.75"/>
    <row r="63" s="171" customFormat="1" ht="12.75"/>
    <row r="64" s="171" customFormat="1" ht="12.75"/>
    <row r="65" s="171" customFormat="1" ht="12.75"/>
    <row r="66" s="171" customFormat="1" ht="12.75"/>
    <row r="67" s="171" customFormat="1" ht="12.75"/>
    <row r="68" s="171" customFormat="1" ht="12.75"/>
    <row r="69" s="171" customFormat="1" ht="12.75"/>
    <row r="70" s="171" customFormat="1" ht="12.75"/>
    <row r="71" s="171" customFormat="1" ht="12.75"/>
    <row r="72" s="171" customFormat="1" ht="12.75"/>
    <row r="73" s="171" customFormat="1" ht="12.75"/>
    <row r="74" s="171" customFormat="1" ht="12.75"/>
    <row r="75" s="171" customFormat="1" ht="12.75"/>
    <row r="76" s="171" customFormat="1" ht="12.75"/>
    <row r="77" s="171" customFormat="1" ht="12.75"/>
    <row r="78" s="171" customFormat="1" ht="12.75"/>
    <row r="79" s="171" customFormat="1" ht="12.75"/>
    <row r="80" s="171" customFormat="1" ht="12.75"/>
    <row r="81" s="171" customFormat="1" ht="12.75"/>
    <row r="82" s="171" customFormat="1" ht="12.75"/>
    <row r="83" s="171" customFormat="1" ht="12.75"/>
  </sheetData>
  <sheetProtection selectLockedCells="1" selectUnlockedCells="1"/>
  <printOptions horizontalCentered="1"/>
  <pageMargins left="0.39375" right="0.19652777777777777" top="0.19652777777777777" bottom="0.196527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13.8515625" style="1" customWidth="1"/>
    <col min="2" max="2" width="14.00390625" style="1" customWidth="1"/>
    <col min="3" max="3" width="10.8515625" style="1" customWidth="1"/>
    <col min="4" max="4" width="22.7109375" style="1" customWidth="1"/>
    <col min="5" max="5" width="2.421875" style="1" customWidth="1"/>
    <col min="6" max="6" width="10.28125" style="1" customWidth="1"/>
    <col min="7" max="7" width="9.8515625" style="1" customWidth="1"/>
    <col min="8" max="9" width="10.8515625" style="1" customWidth="1"/>
    <col min="10" max="10" width="37.57421875" style="1" customWidth="1"/>
    <col min="11" max="11" width="8.140625" style="1" customWidth="1"/>
    <col min="12" max="12" width="11.7109375" style="1" customWidth="1"/>
    <col min="13" max="16384" width="10.8515625" style="1" customWidth="1"/>
  </cols>
  <sheetData>
    <row r="1" spans="1:12" s="24" customFormat="1" ht="12.75">
      <c r="A1" s="237" t="s">
        <v>89</v>
      </c>
      <c r="L1" s="238" t="s">
        <v>90</v>
      </c>
    </row>
    <row r="2" spans="1:18" s="241" customFormat="1" ht="12.75">
      <c r="A2" s="239" t="s">
        <v>91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 t="s">
        <v>92</v>
      </c>
      <c r="M2" s="240"/>
      <c r="N2" s="240"/>
      <c r="O2" s="240"/>
      <c r="P2" s="240"/>
      <c r="Q2" s="240"/>
      <c r="R2" s="240"/>
    </row>
    <row r="3" spans="1:12" s="250" customFormat="1" ht="12.75">
      <c r="A3" s="242" t="s">
        <v>1</v>
      </c>
      <c r="B3" s="243"/>
      <c r="C3" s="243"/>
      <c r="D3" s="244"/>
      <c r="E3" s="245"/>
      <c r="F3" s="246"/>
      <c r="G3" s="246"/>
      <c r="H3" s="246"/>
      <c r="I3" s="247"/>
      <c r="J3" s="243"/>
      <c r="K3" s="248"/>
      <c r="L3" s="249" t="s">
        <v>93</v>
      </c>
    </row>
    <row r="4" spans="4:9" ht="3.75" customHeight="1">
      <c r="D4" s="44"/>
      <c r="E4" s="44"/>
      <c r="F4" s="44"/>
      <c r="G4" s="44"/>
      <c r="H4" s="44"/>
      <c r="I4" s="44"/>
    </row>
    <row r="5" spans="1:12" s="258" customFormat="1" ht="12.75">
      <c r="A5" s="251" t="s">
        <v>94</v>
      </c>
      <c r="B5" s="252"/>
      <c r="C5" s="252"/>
      <c r="D5" s="253"/>
      <c r="E5" s="254"/>
      <c r="F5" s="255"/>
      <c r="G5" s="255"/>
      <c r="H5" s="255"/>
      <c r="I5" s="256"/>
      <c r="J5" s="252"/>
      <c r="K5" s="252"/>
      <c r="L5" s="257"/>
    </row>
    <row r="6" spans="1:12" ht="3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271" customFormat="1" ht="12.75">
      <c r="A7" s="259" t="s">
        <v>15</v>
      </c>
      <c r="B7" s="260"/>
      <c r="C7" s="261" t="s">
        <v>95</v>
      </c>
      <c r="D7" s="262"/>
      <c r="E7" s="263"/>
      <c r="F7" s="264">
        <v>6346</v>
      </c>
      <c r="G7" s="265">
        <v>929230</v>
      </c>
      <c r="H7" s="266" t="s">
        <v>96</v>
      </c>
      <c r="I7" s="267"/>
      <c r="J7" s="268"/>
      <c r="K7" s="269">
        <v>157</v>
      </c>
      <c r="L7" s="270">
        <v>72394949</v>
      </c>
    </row>
    <row r="8" spans="1:12" s="271" customFormat="1" ht="12.75">
      <c r="A8" s="272"/>
      <c r="B8" s="273"/>
      <c r="C8" s="274" t="s">
        <v>97</v>
      </c>
      <c r="D8" s="275"/>
      <c r="E8" s="276"/>
      <c r="F8" s="277"/>
      <c r="G8" s="275"/>
      <c r="H8" s="278" t="s">
        <v>98</v>
      </c>
      <c r="I8" s="279"/>
      <c r="J8" s="280"/>
      <c r="K8" s="281">
        <v>157</v>
      </c>
      <c r="L8" s="282">
        <v>58307774</v>
      </c>
    </row>
    <row r="9" spans="1:12" s="271" customFormat="1" ht="12.75">
      <c r="A9" s="283" t="s">
        <v>27</v>
      </c>
      <c r="B9" s="284"/>
      <c r="C9" s="261" t="s">
        <v>99</v>
      </c>
      <c r="D9" s="262"/>
      <c r="E9" s="263"/>
      <c r="F9" s="285"/>
      <c r="G9" s="286"/>
      <c r="H9" s="266" t="s">
        <v>100</v>
      </c>
      <c r="I9" s="267"/>
      <c r="J9" s="268"/>
      <c r="K9" s="269">
        <v>177</v>
      </c>
      <c r="L9" s="270">
        <v>4402031</v>
      </c>
    </row>
    <row r="10" spans="1:12" s="271" customFormat="1" ht="12.75">
      <c r="A10" s="283" t="s">
        <v>29</v>
      </c>
      <c r="B10" s="284"/>
      <c r="C10" s="261" t="s">
        <v>101</v>
      </c>
      <c r="D10" s="262"/>
      <c r="E10" s="263"/>
      <c r="F10" s="264">
        <v>6348</v>
      </c>
      <c r="G10" s="287">
        <v>5854</v>
      </c>
      <c r="H10" s="266" t="s">
        <v>102</v>
      </c>
      <c r="I10" s="267"/>
      <c r="J10" s="268"/>
      <c r="K10" s="269">
        <v>171</v>
      </c>
      <c r="L10" s="270">
        <v>6898782</v>
      </c>
    </row>
    <row r="11" spans="1:12" s="271" customFormat="1" ht="12.75">
      <c r="A11" s="288" t="s">
        <v>12</v>
      </c>
      <c r="B11" s="289"/>
      <c r="C11" s="290" t="s">
        <v>103</v>
      </c>
      <c r="D11" s="291"/>
      <c r="E11" s="292"/>
      <c r="F11" s="293">
        <v>6348</v>
      </c>
      <c r="G11" s="294">
        <v>7090</v>
      </c>
      <c r="H11" s="295" t="s">
        <v>104</v>
      </c>
      <c r="I11" s="296"/>
      <c r="J11" s="297"/>
      <c r="K11" s="298">
        <v>151</v>
      </c>
      <c r="L11" s="299">
        <v>14182312</v>
      </c>
    </row>
    <row r="12" spans="1:12" s="271" customFormat="1" ht="12.75">
      <c r="A12" s="288" t="s">
        <v>8</v>
      </c>
      <c r="B12" s="289"/>
      <c r="C12" s="274" t="s">
        <v>105</v>
      </c>
      <c r="D12" s="275"/>
      <c r="E12" s="300"/>
      <c r="F12" s="301">
        <v>6324</v>
      </c>
      <c r="G12" s="302">
        <v>7238</v>
      </c>
      <c r="H12" s="303" t="s">
        <v>106</v>
      </c>
      <c r="I12" s="279"/>
      <c r="J12" s="304"/>
      <c r="K12" s="305">
        <v>179</v>
      </c>
      <c r="L12" s="282">
        <v>9459609</v>
      </c>
    </row>
    <row r="13" spans="1:12" s="271" customFormat="1" ht="12.75">
      <c r="A13" s="306" t="s">
        <v>11</v>
      </c>
      <c r="B13" s="307"/>
      <c r="C13" s="261" t="s">
        <v>107</v>
      </c>
      <c r="D13" s="308"/>
      <c r="E13" s="309"/>
      <c r="F13" s="264">
        <v>6341</v>
      </c>
      <c r="G13" s="309">
        <v>85915</v>
      </c>
      <c r="H13" s="266" t="s">
        <v>108</v>
      </c>
      <c r="I13" s="267"/>
      <c r="J13" s="310"/>
      <c r="K13" s="264">
        <v>174</v>
      </c>
      <c r="L13" s="311">
        <v>6590453</v>
      </c>
    </row>
    <row r="14" spans="1:12" s="271" customFormat="1" ht="12.75">
      <c r="A14" s="306" t="s">
        <v>14</v>
      </c>
      <c r="B14" s="307"/>
      <c r="C14" s="261" t="s">
        <v>109</v>
      </c>
      <c r="D14" s="262"/>
      <c r="E14" s="263"/>
      <c r="F14" s="293">
        <v>6344</v>
      </c>
      <c r="G14" s="299">
        <v>6378</v>
      </c>
      <c r="H14" s="295" t="s">
        <v>110</v>
      </c>
      <c r="I14" s="296"/>
      <c r="J14" s="297"/>
      <c r="K14" s="312"/>
      <c r="L14" s="313"/>
    </row>
    <row r="15" spans="1:12" s="271" customFormat="1" ht="12.75">
      <c r="A15" s="314" t="s">
        <v>16</v>
      </c>
      <c r="B15" s="315"/>
      <c r="C15" s="316" t="s">
        <v>111</v>
      </c>
      <c r="D15" s="317"/>
      <c r="E15" s="318"/>
      <c r="F15" s="285"/>
      <c r="G15" s="286"/>
      <c r="H15" s="266" t="s">
        <v>112</v>
      </c>
      <c r="I15" s="267"/>
      <c r="J15" s="268"/>
      <c r="K15" s="264">
        <v>151</v>
      </c>
      <c r="L15" s="265">
        <v>56937805</v>
      </c>
    </row>
    <row r="16" spans="1:12" s="271" customFormat="1" ht="12.75">
      <c r="A16" s="314" t="s">
        <v>13</v>
      </c>
      <c r="B16" s="315"/>
      <c r="C16" s="316" t="s">
        <v>113</v>
      </c>
      <c r="D16" s="317"/>
      <c r="E16" s="318"/>
      <c r="F16" s="319">
        <v>6346</v>
      </c>
      <c r="G16" s="320">
        <v>1639</v>
      </c>
      <c r="H16" s="321" t="s">
        <v>114</v>
      </c>
      <c r="I16" s="322"/>
      <c r="J16" s="323"/>
      <c r="K16" s="324"/>
      <c r="L16" s="325"/>
    </row>
    <row r="18" spans="1:12" s="24" customFormat="1" ht="12.75">
      <c r="A18" s="237" t="s">
        <v>89</v>
      </c>
      <c r="L18" s="238" t="s">
        <v>90</v>
      </c>
    </row>
    <row r="19" spans="1:18" s="241" customFormat="1" ht="12.75">
      <c r="A19" s="239" t="s">
        <v>91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40" t="s">
        <v>92</v>
      </c>
      <c r="M19" s="240"/>
      <c r="N19" s="240"/>
      <c r="O19" s="240"/>
      <c r="P19" s="240"/>
      <c r="Q19" s="240"/>
      <c r="R19" s="240"/>
    </row>
    <row r="20" spans="1:12" s="250" customFormat="1" ht="51" customHeight="1">
      <c r="A20" s="242" t="s">
        <v>1</v>
      </c>
      <c r="B20" s="243"/>
      <c r="C20" s="243"/>
      <c r="D20" s="244"/>
      <c r="E20" s="245"/>
      <c r="F20" s="246"/>
      <c r="G20" s="246"/>
      <c r="H20" s="246"/>
      <c r="I20" s="247"/>
      <c r="J20" s="243"/>
      <c r="K20" s="248"/>
      <c r="L20" s="249" t="s">
        <v>93</v>
      </c>
    </row>
    <row r="21" spans="4:9" ht="3.75" customHeight="1">
      <c r="D21" s="44"/>
      <c r="E21" s="44"/>
      <c r="F21" s="44"/>
      <c r="G21" s="44"/>
      <c r="H21" s="44"/>
      <c r="I21" s="44"/>
    </row>
    <row r="22" spans="1:12" s="258" customFormat="1" ht="12.75">
      <c r="A22" s="251" t="s">
        <v>115</v>
      </c>
      <c r="B22" s="252"/>
      <c r="C22" s="252"/>
      <c r="D22" s="253"/>
      <c r="E22" s="254"/>
      <c r="F22" s="255"/>
      <c r="G22" s="255"/>
      <c r="H22" s="255"/>
      <c r="I22" s="256"/>
      <c r="J22" s="252"/>
      <c r="K22" s="252"/>
      <c r="L22" s="257"/>
    </row>
    <row r="23" spans="1:12" ht="3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s="271" customFormat="1" ht="12.75">
      <c r="A24" s="306" t="s">
        <v>116</v>
      </c>
      <c r="B24" s="307"/>
      <c r="C24" s="261" t="s">
        <v>117</v>
      </c>
      <c r="D24" s="262"/>
      <c r="E24" s="263"/>
      <c r="F24" s="264">
        <v>6323</v>
      </c>
      <c r="G24" s="265">
        <v>989205</v>
      </c>
      <c r="H24" s="266" t="s">
        <v>118</v>
      </c>
      <c r="I24" s="267"/>
      <c r="J24" s="268"/>
      <c r="K24" s="264">
        <v>172</v>
      </c>
      <c r="L24" s="265">
        <v>7292374</v>
      </c>
    </row>
    <row r="25" spans="1:12" s="271" customFormat="1" ht="12.75">
      <c r="A25" s="314" t="s">
        <v>119</v>
      </c>
      <c r="B25" s="315"/>
      <c r="C25" s="261" t="s">
        <v>120</v>
      </c>
      <c r="D25" s="262"/>
      <c r="E25" s="263"/>
      <c r="F25" s="264">
        <v>6323</v>
      </c>
      <c r="G25" s="265">
        <v>6594</v>
      </c>
      <c r="H25" s="266" t="s">
        <v>121</v>
      </c>
      <c r="I25" s="267"/>
      <c r="J25" s="268"/>
      <c r="K25" s="269">
        <v>173</v>
      </c>
      <c r="L25" s="270">
        <v>4524429</v>
      </c>
    </row>
    <row r="26" spans="1:12" s="271" customFormat="1" ht="12.75">
      <c r="A26" s="314" t="s">
        <v>122</v>
      </c>
      <c r="B26" s="315"/>
      <c r="C26" s="261" t="s">
        <v>123</v>
      </c>
      <c r="D26" s="262"/>
      <c r="E26" s="263"/>
      <c r="F26" s="285"/>
      <c r="G26" s="326"/>
      <c r="H26" s="266" t="s">
        <v>124</v>
      </c>
      <c r="I26" s="267"/>
      <c r="J26" s="268"/>
      <c r="K26" s="269">
        <v>173</v>
      </c>
      <c r="L26" s="270">
        <v>6765081</v>
      </c>
    </row>
    <row r="27" spans="1:12" s="271" customFormat="1" ht="12.75">
      <c r="A27" s="314" t="s">
        <v>125</v>
      </c>
      <c r="B27" s="315"/>
      <c r="C27" s="261" t="s">
        <v>126</v>
      </c>
      <c r="D27" s="262"/>
      <c r="E27" s="263"/>
      <c r="F27" s="264">
        <v>6323</v>
      </c>
      <c r="G27" s="287">
        <v>980820</v>
      </c>
      <c r="H27" s="266" t="s">
        <v>127</v>
      </c>
      <c r="I27" s="267"/>
      <c r="J27" s="268"/>
      <c r="K27" s="269">
        <v>173</v>
      </c>
      <c r="L27" s="270">
        <v>6843104</v>
      </c>
    </row>
    <row r="42" ht="12.75">
      <c r="J42" s="1" t="s">
        <v>128</v>
      </c>
    </row>
  </sheetData>
  <sheetProtection selectLockedCells="1" selectUnlockedCells="1"/>
  <hyperlinks>
    <hyperlink ref="H7" r:id="rId1" display="dresth10@gmail.com"/>
    <hyperlink ref="H8" r:id="rId2" display="herdervolker@web.de"/>
    <hyperlink ref="H9" r:id="rId3" display="sk@kmk.de"/>
    <hyperlink ref="H10" r:id="rId4" display="wolfgang-messemer@t-online.de"/>
    <hyperlink ref="H11" r:id="rId5" display="peter-garrecht@t-online.de"/>
    <hyperlink ref="H12" r:id="rId6" display="michael.will-boehl@t-online.de"/>
    <hyperlink ref="H13" r:id="rId7" display="ralf.wittmann-ld@t-online.de"/>
    <hyperlink ref="H14" r:id="rId8" display="regina_u._wolfgang-zimmerling@t-online.de"/>
    <hyperlink ref="H15" r:id="rId9" display="monistefan77@googlemail.com"/>
    <hyperlink ref="H16" r:id="rId10" display="trifelsschuetzen@web.de"/>
    <hyperlink ref="H24" r:id="rId11" display="wolfganghalte@gmail.com"/>
    <hyperlink ref="H25" r:id="rId12" display="zhp.thomas@datevnet.de"/>
    <hyperlink ref="H26" r:id="rId13" display="muellert.elektro@web.de"/>
    <hyperlink ref="H27" r:id="rId14" display="matze-in-hessen@freenet.de"/>
  </hyperlinks>
  <printOptions horizont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90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Will</dc:creator>
  <cp:keywords/>
  <dc:description/>
  <cp:lastModifiedBy/>
  <cp:lastPrinted>2021-08-17T21:48:07Z</cp:lastPrinted>
  <dcterms:created xsi:type="dcterms:W3CDTF">2005-10-12T21:24:16Z</dcterms:created>
  <dcterms:modified xsi:type="dcterms:W3CDTF">2021-11-22T16:07:27Z</dcterms:modified>
  <cp:category/>
  <cp:version/>
  <cp:contentType/>
  <cp:contentStatus/>
  <cp:revision>171</cp:revision>
</cp:coreProperties>
</file>