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8" activeTab="1"/>
  </bookViews>
  <sheets>
    <sheet name="Wettkampfpaarungen" sheetId="1" r:id="rId1"/>
    <sheet name="Wertung" sheetId="2" r:id="rId2"/>
    <sheet name="Mannschaftsführer" sheetId="3" r:id="rId3"/>
  </sheets>
  <definedNames/>
  <calcPr fullCalcOnLoad="1"/>
</workbook>
</file>

<file path=xl/sharedStrings.xml><?xml version="1.0" encoding="utf-8"?>
<sst xmlns="http://schemas.openxmlformats.org/spreadsheetml/2006/main" count="365" uniqueCount="138">
  <si>
    <t>Schützenkreis Landau in der Pfalz e. V.</t>
  </si>
  <si>
    <t>Rundenkämpfe 2024</t>
  </si>
  <si>
    <t>Großkaliber Pistole / Revolver</t>
  </si>
  <si>
    <t>V  O  R  R  U  N  D  E</t>
  </si>
  <si>
    <t>Endtermin</t>
  </si>
  <si>
    <t>SG 1881 Landau 2</t>
  </si>
  <si>
    <t>:</t>
  </si>
  <si>
    <t>SV Herxheim 4 / 5</t>
  </si>
  <si>
    <t>SV Insheim 1</t>
  </si>
  <si>
    <t>SV Venningen 2</t>
  </si>
  <si>
    <t>SV Queichheim 2</t>
  </si>
  <si>
    <t>RBS Rhodt 1</t>
  </si>
  <si>
    <t>SG Edenkoben 2</t>
  </si>
  <si>
    <t>SV Herxheim 3</t>
  </si>
  <si>
    <t>SG Edenkoben 3</t>
  </si>
  <si>
    <t>SV Edesheim</t>
  </si>
  <si>
    <t>SV Insheim 2</t>
  </si>
  <si>
    <t>RBS Rhodt 2</t>
  </si>
  <si>
    <t>2.</t>
  </si>
  <si>
    <t>3.</t>
  </si>
  <si>
    <t>R  Ü  C  K  R  U  N  D  E</t>
  </si>
  <si>
    <t>4.</t>
  </si>
  <si>
    <t>5.</t>
  </si>
  <si>
    <t>6.</t>
  </si>
  <si>
    <t>Die Rundenkämpfe werden</t>
  </si>
  <si>
    <t>als Heim- und Besuchskämpfe ausgetragen.</t>
  </si>
  <si>
    <t>Mit dem ersten Rundenkampf</t>
  </si>
  <si>
    <t>kann sofort begonnen werden</t>
  </si>
  <si>
    <t>Kreisliga Landau</t>
  </si>
  <si>
    <t>GK Pistole / Revolver</t>
  </si>
  <si>
    <t>A b s c h l u ß b e r i c h t</t>
  </si>
  <si>
    <t>Rundenkampfleiter: KOSM Udo  H e l l m a n n</t>
  </si>
  <si>
    <t>06341  950320 (bis 23:00 Uhr)</t>
  </si>
  <si>
    <t>Wettkampfergebnisse</t>
  </si>
  <si>
    <t>SV „Diana“ Insheim 2</t>
  </si>
  <si>
    <t>SV „Diana“ Insheim 1</t>
  </si>
  <si>
    <t>Mannschaftswertung</t>
  </si>
  <si>
    <t>Verein: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</si>
  <si>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</si>
  <si>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</si>
  <si>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</si>
  <si>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</si>
  <si>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</si>
  <si>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</si>
  <si>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</si>
  <si>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</si>
  <si>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SV Herxheim 4</t>
  </si>
  <si>
    <t>SV Herxheim 5</t>
  </si>
  <si>
    <t>Tagesbestenwertung</t>
  </si>
  <si>
    <t>Knecht, Sven</t>
  </si>
  <si>
    <t>Bachtler, Peter</t>
  </si>
  <si>
    <t>Schlichter, Andreas</t>
  </si>
  <si>
    <t>Einzelwertung</t>
  </si>
  <si>
    <t>Name:</t>
  </si>
  <si>
    <t>Beimel, Thomas</t>
  </si>
  <si>
    <t>Reiß, Marco</t>
  </si>
  <si>
    <t>Beimel, Marvin</t>
  </si>
  <si>
    <t>Niedermayer, Thomas</t>
  </si>
  <si>
    <t>Lahres, Andreas</t>
  </si>
  <si>
    <t>Halte, Wolfgang</t>
  </si>
  <si>
    <t>Reiß, Ralf</t>
  </si>
  <si>
    <t>Röther, Jochen</t>
  </si>
  <si>
    <t>Becker, Christoph</t>
  </si>
  <si>
    <t>Kissel, Michael</t>
  </si>
  <si>
    <t>Schäffer, Werner</t>
  </si>
  <si>
    <t>Kniplitsch, Thomas</t>
  </si>
  <si>
    <t>Bantz, Volker</t>
  </si>
  <si>
    <t>Zangmeister, Tobias</t>
  </si>
  <si>
    <t>Wingerter, Klaus Peter</t>
  </si>
  <si>
    <t>Reichold, Ernst</t>
  </si>
  <si>
    <t>Brosig, Herbert</t>
  </si>
  <si>
    <t>Mehlem, Tobias</t>
  </si>
  <si>
    <t>Zodel, Alexander</t>
  </si>
  <si>
    <t>Prinz, Norbert</t>
  </si>
  <si>
    <t>Bachtler, Michael</t>
  </si>
  <si>
    <t>Hirsch, Alex</t>
  </si>
  <si>
    <t>Staudt, Wolfgang</t>
  </si>
  <si>
    <t>Weindel, Erwin</t>
  </si>
  <si>
    <t>Drumm, Michael</t>
  </si>
  <si>
    <t>Bügenburg, Christian</t>
  </si>
  <si>
    <t>Nether, Gerd</t>
  </si>
  <si>
    <t>Schmitzer, Robert</t>
  </si>
  <si>
    <t>Orth, Stephen</t>
  </si>
  <si>
    <t>Messemer, Wolfgang</t>
  </si>
  <si>
    <t>Mehlem, Xaver</t>
  </si>
  <si>
    <t>Brodback, Jan</t>
  </si>
  <si>
    <t>Burret, Jürgen</t>
  </si>
  <si>
    <t>Köhler, Piérre</t>
  </si>
  <si>
    <t>Thomas, Jürgen</t>
  </si>
  <si>
    <t>Lehmann, Armin</t>
  </si>
  <si>
    <t>Strasser, Daniel</t>
  </si>
  <si>
    <t>Lischer, Andreas</t>
  </si>
  <si>
    <t>Marquardt, Betram</t>
  </si>
  <si>
    <t>Chambon-Bergeron, Chr.</t>
  </si>
  <si>
    <t>Kerner, Peter</t>
  </si>
  <si>
    <t>Fröbe, Matthias</t>
  </si>
  <si>
    <t>Ertel, Florian</t>
  </si>
  <si>
    <t>Bockkmeier, Christian</t>
  </si>
  <si>
    <t>Zangmeister, Jürgen</t>
  </si>
  <si>
    <t>Bockmeier, Eva</t>
  </si>
  <si>
    <t>Harteneck, Alexander</t>
  </si>
  <si>
    <t>Hoffmann, Tobias</t>
  </si>
  <si>
    <t>Brandt, Dennis</t>
  </si>
  <si>
    <t>Deny, Martina</t>
  </si>
  <si>
    <t>Orth, Marion</t>
  </si>
  <si>
    <t>Woll, Wolfgang</t>
  </si>
  <si>
    <t>Weiß, Ludwig</t>
  </si>
  <si>
    <t>Klein, Andreas</t>
  </si>
  <si>
    <t>Britz, Stefan</t>
  </si>
  <si>
    <t xml:space="preserve"> </t>
  </si>
  <si>
    <t>Rundenkampfleiter Kreisliga</t>
  </si>
  <si>
    <t>Udo  H e l l m a n n  ,  Immelmannstraße 20, 76829  L a n d a u</t>
  </si>
  <si>
    <t>Tel.: 06341 950 320 - e - mail: udo.hellmann.svq@t-online.de</t>
  </si>
  <si>
    <t>Mannschaftsführer</t>
  </si>
  <si>
    <t>BACHTLER,  Peter</t>
  </si>
  <si>
    <t>petebach@gmx.de</t>
  </si>
  <si>
    <t>THOMAS,  Jürgen</t>
  </si>
  <si>
    <t>zhp.thomas@datevnet.de</t>
  </si>
  <si>
    <t>BÜGENBURG,  Christian</t>
  </si>
  <si>
    <t>christian@buegenburg.de</t>
  </si>
  <si>
    <t>KNECHT, Sven</t>
  </si>
  <si>
    <t>svenknecht@gmx.net</t>
  </si>
  <si>
    <t>ZANGMEISTER, Jürgen</t>
  </si>
  <si>
    <t>zangmeister@freenet.de</t>
  </si>
  <si>
    <t>SCHLICHTER, Andreas</t>
  </si>
  <si>
    <t>andreas.schlichter@kabelmail.de</t>
  </si>
  <si>
    <t>REIFCHOLD, Ernst</t>
  </si>
  <si>
    <t>ernst.reichold@t-online.de</t>
  </si>
  <si>
    <t>BEIMEL, Thomas</t>
  </si>
  <si>
    <t>thomas.beimel@t-online.de</t>
  </si>
  <si>
    <t>RESCH, Ralf</t>
  </si>
  <si>
    <t>ralf.resch@dyckerhoff.com</t>
  </si>
  <si>
    <t>MESSEMER, Wolfgang</t>
  </si>
  <si>
    <t>wolfgang-messemer@t-online.de</t>
  </si>
  <si>
    <t>BANTZ, Volker</t>
  </si>
  <si>
    <t>bantz@t-online.de</t>
  </si>
  <si>
    <t>SCHÄFFER,  Werner</t>
  </si>
  <si>
    <t>schaeffer357@t-online.de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</si>
</sst>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&quot;1.&quot;"/>
    <numFmt numFmtId="166" formatCode="DD/\ MM/\ YYYY"/>
    <numFmt numFmtId="167" formatCode="#,##0"/>
    <numFmt numFmtId="168" formatCode="DD/MM/YYYY"/>
    <numFmt numFmtId="169" formatCode="DD/\ MMMM\ YYYY"/>
    <numFmt numFmtId="170" formatCode="0.00"/>
    <numFmt numFmtId="171" formatCode="0#"/>
    <numFmt numFmtId="172" formatCode="#,###"/>
    <numFmt numFmtId="173" formatCode="#,##0.00"/>
    <numFmt numFmtId="174" formatCode="DD/MM/YY"/>
    <numFmt numFmtId="175" formatCode="0####"/>
    <numFmt numFmtId="176" formatCode="########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Calibri"/>
      <family val="2"/>
    </font>
    <font>
      <b/>
      <sz val="32"/>
      <name val="Calibri"/>
      <family val="2"/>
    </font>
    <font>
      <b/>
      <sz val="24"/>
      <name val="Calibri"/>
      <family val="2"/>
    </font>
    <font>
      <b/>
      <sz val="24"/>
      <color indexed="9"/>
      <name val="Calibri"/>
      <family val="2"/>
    </font>
    <font>
      <b/>
      <sz val="36"/>
      <name val="Calibri"/>
      <family val="2"/>
    </font>
    <font>
      <b/>
      <sz val="36"/>
      <color indexed="28"/>
      <name val="Calibri"/>
      <family val="2"/>
    </font>
    <font>
      <b/>
      <sz val="16"/>
      <color indexed="9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6"/>
      <color indexed="8"/>
      <name val="Calibri"/>
      <family val="2"/>
    </font>
    <font>
      <b/>
      <sz val="36"/>
      <color indexed="53"/>
      <name val="Calibri"/>
      <family val="2"/>
    </font>
    <font>
      <b/>
      <sz val="16"/>
      <color indexed="10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0"/>
      <color indexed="10"/>
      <name val="Calibri"/>
      <family val="2"/>
    </font>
    <font>
      <b/>
      <sz val="32"/>
      <color indexed="20"/>
      <name val="Calibri"/>
      <family val="2"/>
    </font>
    <font>
      <b/>
      <sz val="32"/>
      <color indexed="8"/>
      <name val="Calibri"/>
      <family val="2"/>
    </font>
    <font>
      <b/>
      <sz val="18"/>
      <color indexed="20"/>
      <name val="Calibri"/>
      <family val="2"/>
    </font>
    <font>
      <b/>
      <sz val="18"/>
      <color indexed="8"/>
      <name val="Calibri"/>
      <family val="2"/>
    </font>
    <font>
      <b/>
      <sz val="24"/>
      <color indexed="20"/>
      <name val="Calibri"/>
      <family val="2"/>
    </font>
    <font>
      <b/>
      <sz val="24"/>
      <color indexed="8"/>
      <name val="Calibri"/>
      <family val="2"/>
    </font>
    <font>
      <b/>
      <sz val="32"/>
      <color indexed="9"/>
      <name val="Calibri"/>
      <family val="2"/>
    </font>
    <font>
      <b/>
      <sz val="22"/>
      <color indexed="9"/>
      <name val="Calibri"/>
      <family val="2"/>
    </font>
    <font>
      <b/>
      <sz val="30"/>
      <color indexed="9"/>
      <name val="Calibri"/>
      <family val="2"/>
    </font>
    <font>
      <b/>
      <sz val="15"/>
      <color indexed="9"/>
      <name val="Calibri"/>
      <family val="2"/>
    </font>
    <font>
      <b/>
      <sz val="15"/>
      <name val="Calibri"/>
      <family val="2"/>
    </font>
    <font>
      <b/>
      <sz val="16"/>
      <color indexed="20"/>
      <name val="Calibri"/>
      <family val="2"/>
    </font>
    <font>
      <b/>
      <sz val="20"/>
      <color indexed="9"/>
      <name val="Calibri"/>
      <family val="2"/>
    </font>
    <font>
      <b/>
      <u val="single"/>
      <sz val="20"/>
      <color indexed="9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Calibri"/>
      <family val="2"/>
    </font>
    <font>
      <b/>
      <sz val="10"/>
      <name val="Arial"/>
      <family val="2"/>
    </font>
    <font>
      <b/>
      <sz val="100"/>
      <color indexed="28"/>
      <name val="Calibri"/>
      <family val="2"/>
    </font>
    <font>
      <b/>
      <sz val="36"/>
      <color indexed="14"/>
      <name val="Calibri"/>
      <family val="2"/>
    </font>
    <font>
      <b/>
      <sz val="44"/>
      <color indexed="28"/>
      <name val="Calibri"/>
      <family val="2"/>
    </font>
    <font>
      <b/>
      <sz val="36"/>
      <color indexed="8"/>
      <name val="Calibri"/>
      <family val="2"/>
    </font>
    <font>
      <b/>
      <sz val="3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9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0" applyNumberFormat="0" applyFill="0" applyBorder="0" applyAlignment="0" applyProtection="0"/>
  </cellStyleXfs>
  <cellXfs count="316">
    <xf numFmtId="164" fontId="0" fillId="0" borderId="0" xfId="0" applyAlignment="1">
      <alignment/>
    </xf>
    <xf numFmtId="164" fontId="5" fillId="16" borderId="0" xfId="0" applyFont="1" applyFill="1" applyBorder="1" applyAlignment="1">
      <alignment/>
    </xf>
    <xf numFmtId="164" fontId="6" fillId="16" borderId="0" xfId="0" applyFont="1" applyFill="1" applyBorder="1" applyAlignment="1">
      <alignment/>
    </xf>
    <xf numFmtId="164" fontId="6" fillId="16" borderId="0" xfId="0" applyFont="1" applyFill="1" applyBorder="1" applyAlignment="1">
      <alignment horizontal="center"/>
    </xf>
    <xf numFmtId="164" fontId="7" fillId="16" borderId="0" xfId="0" applyFont="1" applyFill="1" applyBorder="1" applyAlignment="1">
      <alignment/>
    </xf>
    <xf numFmtId="164" fontId="7" fillId="16" borderId="0" xfId="0" applyFont="1" applyFill="1" applyBorder="1" applyAlignment="1">
      <alignment horizontal="center"/>
    </xf>
    <xf numFmtId="164" fontId="8" fillId="17" borderId="2" xfId="0" applyFont="1" applyFill="1" applyBorder="1" applyAlignment="1">
      <alignment/>
    </xf>
    <xf numFmtId="164" fontId="8" fillId="17" borderId="3" xfId="0" applyFont="1" applyFill="1" applyBorder="1" applyAlignment="1">
      <alignment/>
    </xf>
    <xf numFmtId="164" fontId="8" fillId="17" borderId="3" xfId="0" applyFont="1" applyFill="1" applyBorder="1" applyAlignment="1">
      <alignment horizontal="center"/>
    </xf>
    <xf numFmtId="164" fontId="8" fillId="17" borderId="4" xfId="0" applyFont="1" applyFill="1" applyBorder="1" applyAlignment="1">
      <alignment/>
    </xf>
    <xf numFmtId="164" fontId="9" fillId="16" borderId="0" xfId="0" applyFont="1" applyFill="1" applyBorder="1" applyAlignment="1">
      <alignment/>
    </xf>
    <xf numFmtId="164" fontId="10" fillId="16" borderId="0" xfId="0" applyFont="1" applyFill="1" applyBorder="1" applyAlignment="1">
      <alignment horizontal="center"/>
    </xf>
    <xf numFmtId="164" fontId="11" fillId="17" borderId="5" xfId="0" applyFont="1" applyFill="1" applyBorder="1" applyAlignment="1">
      <alignment/>
    </xf>
    <xf numFmtId="164" fontId="11" fillId="17" borderId="6" xfId="0" applyFont="1" applyFill="1" applyBorder="1" applyAlignment="1">
      <alignment/>
    </xf>
    <xf numFmtId="164" fontId="11" fillId="17" borderId="6" xfId="0" applyFont="1" applyFill="1" applyBorder="1" applyAlignment="1">
      <alignment horizontal="left"/>
    </xf>
    <xf numFmtId="165" fontId="11" fillId="17" borderId="6" xfId="0" applyNumberFormat="1" applyFont="1" applyFill="1" applyBorder="1" applyAlignment="1">
      <alignment horizontal="center"/>
    </xf>
    <xf numFmtId="166" fontId="11" fillId="17" borderId="6" xfId="0" applyNumberFormat="1" applyFont="1" applyFill="1" applyBorder="1" applyAlignment="1">
      <alignment horizontal="right"/>
    </xf>
    <xf numFmtId="164" fontId="11" fillId="17" borderId="7" xfId="0" applyFont="1" applyFill="1" applyBorder="1" applyAlignment="1">
      <alignment/>
    </xf>
    <xf numFmtId="164" fontId="12" fillId="16" borderId="0" xfId="0" applyFont="1" applyFill="1" applyBorder="1" applyAlignment="1">
      <alignment/>
    </xf>
    <xf numFmtId="164" fontId="13" fillId="16" borderId="0" xfId="0" applyFont="1" applyFill="1" applyBorder="1" applyAlignment="1">
      <alignment horizontal="center"/>
    </xf>
    <xf numFmtId="164" fontId="13" fillId="16" borderId="0" xfId="0" applyFont="1" applyFill="1" applyBorder="1" applyAlignment="1">
      <alignment/>
    </xf>
    <xf numFmtId="167" fontId="12" fillId="2" borderId="8" xfId="0" applyNumberFormat="1" applyFont="1" applyFill="1" applyBorder="1" applyAlignment="1">
      <alignment horizontal="left"/>
    </xf>
    <xf numFmtId="164" fontId="12" fillId="2" borderId="8" xfId="0" applyFont="1" applyFill="1" applyBorder="1" applyAlignment="1">
      <alignment horizontal="left"/>
    </xf>
    <xf numFmtId="164" fontId="12" fillId="16" borderId="0" xfId="0" applyFont="1" applyFill="1" applyBorder="1" applyAlignment="1">
      <alignment horizontal="center"/>
    </xf>
    <xf numFmtId="164" fontId="12" fillId="2" borderId="8" xfId="0" applyFont="1" applyFill="1" applyBorder="1" applyAlignment="1">
      <alignment horizontal="right"/>
    </xf>
    <xf numFmtId="167" fontId="12" fillId="2" borderId="8" xfId="0" applyNumberFormat="1" applyFont="1" applyFill="1" applyBorder="1" applyAlignment="1">
      <alignment horizontal="right"/>
    </xf>
    <xf numFmtId="167" fontId="12" fillId="16" borderId="0" xfId="0" applyNumberFormat="1" applyFont="1" applyFill="1" applyBorder="1" applyAlignment="1">
      <alignment horizontal="left"/>
    </xf>
    <xf numFmtId="167" fontId="12" fillId="16" borderId="0" xfId="0" applyNumberFormat="1" applyFont="1" applyFill="1" applyBorder="1" applyAlignment="1">
      <alignment horizontal="right"/>
    </xf>
    <xf numFmtId="164" fontId="13" fillId="16" borderId="0" xfId="0" applyFont="1" applyFill="1" applyBorder="1" applyAlignment="1">
      <alignment horizontal="left"/>
    </xf>
    <xf numFmtId="164" fontId="13" fillId="16" borderId="0" xfId="0" applyFont="1" applyFill="1" applyBorder="1" applyAlignment="1">
      <alignment horizontal="right"/>
    </xf>
    <xf numFmtId="164" fontId="11" fillId="17" borderId="6" xfId="0" applyFont="1" applyFill="1" applyBorder="1" applyAlignment="1">
      <alignment horizontal="center"/>
    </xf>
    <xf numFmtId="167" fontId="14" fillId="2" borderId="8" xfId="0" applyNumberFormat="1" applyFont="1" applyFill="1" applyBorder="1" applyAlignment="1">
      <alignment horizontal="left"/>
    </xf>
    <xf numFmtId="167" fontId="14" fillId="16" borderId="0" xfId="0" applyNumberFormat="1" applyFont="1" applyFill="1" applyBorder="1" applyAlignment="1">
      <alignment/>
    </xf>
    <xf numFmtId="167" fontId="12" fillId="16" borderId="0" xfId="0" applyNumberFormat="1" applyFont="1" applyFill="1" applyBorder="1" applyAlignment="1">
      <alignment horizontal="center"/>
    </xf>
    <xf numFmtId="167" fontId="14" fillId="2" borderId="8" xfId="0" applyNumberFormat="1" applyFont="1" applyFill="1" applyBorder="1" applyAlignment="1">
      <alignment horizontal="right"/>
    </xf>
    <xf numFmtId="164" fontId="12" fillId="16" borderId="0" xfId="0" applyFont="1" applyFill="1" applyBorder="1" applyAlignment="1">
      <alignment horizontal="right"/>
    </xf>
    <xf numFmtId="164" fontId="14" fillId="16" borderId="0" xfId="0" applyFont="1" applyFill="1" applyBorder="1" applyAlignment="1">
      <alignment horizontal="right"/>
    </xf>
    <xf numFmtId="164" fontId="12" fillId="16" borderId="0" xfId="0" applyFont="1" applyFill="1" applyBorder="1" applyAlignment="1">
      <alignment horizontal="left"/>
    </xf>
    <xf numFmtId="164" fontId="15" fillId="16" borderId="0" xfId="0" applyFont="1" applyFill="1" applyBorder="1" applyAlignment="1">
      <alignment/>
    </xf>
    <xf numFmtId="164" fontId="15" fillId="16" borderId="0" xfId="0" applyFont="1" applyFill="1" applyBorder="1" applyAlignment="1">
      <alignment horizontal="left"/>
    </xf>
    <xf numFmtId="164" fontId="15" fillId="16" borderId="0" xfId="0" applyFont="1" applyFill="1" applyBorder="1" applyAlignment="1">
      <alignment horizontal="right"/>
    </xf>
    <xf numFmtId="164" fontId="15" fillId="18" borderId="0" xfId="0" applyFont="1" applyFill="1" applyBorder="1" applyAlignment="1">
      <alignment/>
    </xf>
    <xf numFmtId="168" fontId="11" fillId="17" borderId="6" xfId="0" applyNumberFormat="1" applyFont="1" applyFill="1" applyBorder="1" applyAlignment="1">
      <alignment/>
    </xf>
    <xf numFmtId="167" fontId="12" fillId="16" borderId="0" xfId="0" applyNumberFormat="1" applyFont="1" applyFill="1" applyBorder="1" applyAlignment="1">
      <alignment/>
    </xf>
    <xf numFmtId="167" fontId="12" fillId="2" borderId="8" xfId="0" applyNumberFormat="1" applyFont="1" applyFill="1" applyBorder="1" applyAlignment="1">
      <alignment/>
    </xf>
    <xf numFmtId="166" fontId="11" fillId="17" borderId="7" xfId="0" applyNumberFormat="1" applyFont="1" applyFill="1" applyBorder="1" applyAlignment="1">
      <alignment horizontal="right"/>
    </xf>
    <xf numFmtId="167" fontId="12" fillId="16" borderId="8" xfId="0" applyNumberFormat="1" applyFont="1" applyFill="1" applyBorder="1" applyAlignment="1">
      <alignment horizontal="left"/>
    </xf>
    <xf numFmtId="167" fontId="14" fillId="16" borderId="8" xfId="0" applyNumberFormat="1" applyFont="1" applyFill="1" applyBorder="1" applyAlignment="1">
      <alignment horizontal="left"/>
    </xf>
    <xf numFmtId="167" fontId="14" fillId="16" borderId="8" xfId="0" applyNumberFormat="1" applyFont="1" applyFill="1" applyBorder="1" applyAlignment="1">
      <alignment horizontal="right"/>
    </xf>
    <xf numFmtId="167" fontId="12" fillId="16" borderId="8" xfId="0" applyNumberFormat="1" applyFont="1" applyFill="1" applyBorder="1" applyAlignment="1">
      <alignment horizontal="right"/>
    </xf>
    <xf numFmtId="164" fontId="12" fillId="16" borderId="8" xfId="0" applyFont="1" applyFill="1" applyBorder="1" applyAlignment="1">
      <alignment horizontal="right"/>
    </xf>
    <xf numFmtId="164" fontId="16" fillId="16" borderId="0" xfId="0" applyFont="1" applyFill="1" applyBorder="1" applyAlignment="1">
      <alignment horizontal="center"/>
    </xf>
    <xf numFmtId="164" fontId="17" fillId="16" borderId="0" xfId="0" applyFont="1" applyFill="1" applyBorder="1" applyAlignment="1">
      <alignment/>
    </xf>
    <xf numFmtId="164" fontId="18" fillId="16" borderId="0" xfId="0" applyFont="1" applyFill="1" applyBorder="1" applyAlignment="1">
      <alignment horizontal="center"/>
    </xf>
    <xf numFmtId="164" fontId="19" fillId="16" borderId="0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9" xfId="0" applyFont="1" applyBorder="1" applyAlignment="1">
      <alignment/>
    </xf>
    <xf numFmtId="164" fontId="6" fillId="0" borderId="10" xfId="0" applyFont="1" applyBorder="1" applyAlignment="1">
      <alignment horizontal="center"/>
    </xf>
    <xf numFmtId="164" fontId="6" fillId="0" borderId="10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21" fillId="0" borderId="11" xfId="0" applyFont="1" applyBorder="1" applyAlignment="1">
      <alignment horizontal="right"/>
    </xf>
    <xf numFmtId="164" fontId="6" fillId="0" borderId="0" xfId="0" applyFont="1" applyAlignment="1">
      <alignment/>
    </xf>
    <xf numFmtId="164" fontId="17" fillId="0" borderId="12" xfId="0" applyFont="1" applyBorder="1" applyAlignment="1">
      <alignment/>
    </xf>
    <xf numFmtId="164" fontId="17" fillId="0" borderId="0" xfId="0" applyFont="1" applyBorder="1" applyAlignment="1">
      <alignment/>
    </xf>
    <xf numFmtId="164" fontId="17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right"/>
    </xf>
    <xf numFmtId="164" fontId="23" fillId="0" borderId="13" xfId="0" applyFont="1" applyBorder="1" applyAlignment="1">
      <alignment horizontal="right"/>
    </xf>
    <xf numFmtId="164" fontId="17" fillId="0" borderId="0" xfId="0" applyFont="1" applyAlignment="1">
      <alignment/>
    </xf>
    <xf numFmtId="164" fontId="7" fillId="0" borderId="12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right"/>
    </xf>
    <xf numFmtId="164" fontId="25" fillId="0" borderId="13" xfId="0" applyFont="1" applyBorder="1" applyAlignment="1">
      <alignment horizontal="right"/>
    </xf>
    <xf numFmtId="164" fontId="7" fillId="0" borderId="0" xfId="0" applyFont="1" applyAlignment="1">
      <alignment/>
    </xf>
    <xf numFmtId="164" fontId="26" fillId="16" borderId="12" xfId="0" applyFont="1" applyFill="1" applyBorder="1" applyAlignment="1">
      <alignment/>
    </xf>
    <xf numFmtId="164" fontId="26" fillId="16" borderId="0" xfId="0" applyFont="1" applyFill="1" applyBorder="1" applyAlignment="1">
      <alignment/>
    </xf>
    <xf numFmtId="164" fontId="27" fillId="17" borderId="5" xfId="0" applyFont="1" applyFill="1" applyBorder="1" applyAlignment="1">
      <alignment/>
    </xf>
    <xf numFmtId="164" fontId="26" fillId="17" borderId="6" xfId="0" applyFont="1" applyFill="1" applyBorder="1" applyAlignment="1">
      <alignment/>
    </xf>
    <xf numFmtId="164" fontId="26" fillId="17" borderId="6" xfId="0" applyFont="1" applyFill="1" applyBorder="1" applyAlignment="1">
      <alignment horizontal="center"/>
    </xf>
    <xf numFmtId="164" fontId="28" fillId="17" borderId="7" xfId="0" applyFont="1" applyFill="1" applyBorder="1" applyAlignment="1">
      <alignment horizontal="right"/>
    </xf>
    <xf numFmtId="164" fontId="29" fillId="16" borderId="12" xfId="0" applyFont="1" applyFill="1" applyBorder="1" applyAlignment="1">
      <alignment/>
    </xf>
    <xf numFmtId="164" fontId="29" fillId="16" borderId="0" xfId="0" applyFont="1" applyFill="1" applyBorder="1" applyAlignment="1">
      <alignment/>
    </xf>
    <xf numFmtId="164" fontId="29" fillId="19" borderId="5" xfId="0" applyFont="1" applyFill="1" applyBorder="1" applyAlignment="1">
      <alignment/>
    </xf>
    <xf numFmtId="164" fontId="29" fillId="19" borderId="6" xfId="0" applyFont="1" applyFill="1" applyBorder="1" applyAlignment="1">
      <alignment/>
    </xf>
    <xf numFmtId="164" fontId="29" fillId="19" borderId="6" xfId="0" applyFont="1" applyFill="1" applyBorder="1" applyAlignment="1">
      <alignment horizontal="center"/>
    </xf>
    <xf numFmtId="164" fontId="29" fillId="19" borderId="7" xfId="0" applyFont="1" applyFill="1" applyBorder="1" applyAlignment="1">
      <alignment horizontal="right"/>
    </xf>
    <xf numFmtId="164" fontId="30" fillId="0" borderId="0" xfId="0" applyFont="1" applyAlignment="1">
      <alignment/>
    </xf>
    <xf numFmtId="164" fontId="31" fillId="0" borderId="12" xfId="0" applyFont="1" applyBorder="1" applyAlignment="1">
      <alignment horizontal="left"/>
    </xf>
    <xf numFmtId="164" fontId="31" fillId="0" borderId="0" xfId="0" applyFont="1" applyBorder="1" applyAlignment="1">
      <alignment/>
    </xf>
    <xf numFmtId="164" fontId="31" fillId="0" borderId="0" xfId="0" applyFont="1" applyBorder="1" applyAlignment="1">
      <alignment horizontal="center"/>
    </xf>
    <xf numFmtId="164" fontId="14" fillId="0" borderId="13" xfId="0" applyFont="1" applyBorder="1" applyAlignment="1">
      <alignment horizontal="right"/>
    </xf>
    <xf numFmtId="164" fontId="31" fillId="0" borderId="0" xfId="0" applyFont="1" applyAlignment="1">
      <alignment/>
    </xf>
    <xf numFmtId="169" fontId="14" fillId="0" borderId="0" xfId="0" applyNumberFormat="1" applyFont="1" applyBorder="1" applyAlignment="1">
      <alignment horizontal="left"/>
    </xf>
    <xf numFmtId="164" fontId="5" fillId="0" borderId="12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13" xfId="0" applyFont="1" applyBorder="1" applyAlignment="1">
      <alignment/>
    </xf>
    <xf numFmtId="164" fontId="32" fillId="17" borderId="5" xfId="0" applyFont="1" applyFill="1" applyBorder="1" applyAlignment="1">
      <alignment horizontal="left"/>
    </xf>
    <xf numFmtId="164" fontId="33" fillId="17" borderId="6" xfId="0" applyFont="1" applyFill="1" applyBorder="1" applyAlignment="1">
      <alignment/>
    </xf>
    <xf numFmtId="164" fontId="32" fillId="17" borderId="6" xfId="0" applyFont="1" applyFill="1" applyBorder="1" applyAlignment="1">
      <alignment/>
    </xf>
    <xf numFmtId="164" fontId="32" fillId="17" borderId="6" xfId="0" applyFont="1" applyFill="1" applyBorder="1" applyAlignment="1">
      <alignment horizontal="center"/>
    </xf>
    <xf numFmtId="170" fontId="32" fillId="17" borderId="7" xfId="0" applyNumberFormat="1" applyFont="1" applyFill="1" applyBorder="1" applyAlignment="1">
      <alignment horizontal="center"/>
    </xf>
    <xf numFmtId="164" fontId="34" fillId="0" borderId="0" xfId="0" applyFont="1" applyAlignment="1">
      <alignment/>
    </xf>
    <xf numFmtId="164" fontId="35" fillId="0" borderId="12" xfId="0" applyFont="1" applyBorder="1" applyAlignment="1">
      <alignment horizontal="left"/>
    </xf>
    <xf numFmtId="164" fontId="35" fillId="0" borderId="0" xfId="0" applyFont="1" applyBorder="1" applyAlignment="1">
      <alignment/>
    </xf>
    <xf numFmtId="164" fontId="35" fillId="0" borderId="0" xfId="0" applyFont="1" applyBorder="1" applyAlignment="1">
      <alignment horizontal="center"/>
    </xf>
    <xf numFmtId="164" fontId="35" fillId="0" borderId="0" xfId="0" applyFont="1" applyBorder="1" applyAlignment="1">
      <alignment horizontal="left"/>
    </xf>
    <xf numFmtId="164" fontId="35" fillId="0" borderId="0" xfId="0" applyFont="1" applyBorder="1" applyAlignment="1">
      <alignment horizontal="right"/>
    </xf>
    <xf numFmtId="167" fontId="35" fillId="0" borderId="0" xfId="0" applyNumberFormat="1" applyFont="1" applyBorder="1" applyAlignment="1">
      <alignment horizontal="center"/>
    </xf>
    <xf numFmtId="167" fontId="35" fillId="0" borderId="14" xfId="0" applyNumberFormat="1" applyFont="1" applyBorder="1" applyAlignment="1">
      <alignment horizontal="center"/>
    </xf>
    <xf numFmtId="164" fontId="35" fillId="0" borderId="0" xfId="0" applyFont="1" applyAlignment="1">
      <alignment horizontal="center"/>
    </xf>
    <xf numFmtId="164" fontId="35" fillId="0" borderId="0" xfId="0" applyFont="1" applyAlignment="1">
      <alignment/>
    </xf>
    <xf numFmtId="164" fontId="35" fillId="0" borderId="0" xfId="0" applyFont="1" applyAlignment="1">
      <alignment horizontal="left"/>
    </xf>
    <xf numFmtId="164" fontId="34" fillId="0" borderId="0" xfId="0" applyFont="1" applyAlignment="1">
      <alignment horizontal="center"/>
    </xf>
    <xf numFmtId="164" fontId="5" fillId="0" borderId="12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70" fontId="5" fillId="0" borderId="13" xfId="0" applyNumberFormat="1" applyFont="1" applyFill="1" applyBorder="1" applyAlignment="1">
      <alignment horizontal="center"/>
    </xf>
    <xf numFmtId="164" fontId="35" fillId="0" borderId="15" xfId="0" applyFont="1" applyFill="1" applyBorder="1" applyAlignment="1">
      <alignment horizontal="center"/>
    </xf>
    <xf numFmtId="164" fontId="35" fillId="0" borderId="16" xfId="0" applyFont="1" applyFill="1" applyBorder="1" applyAlignment="1">
      <alignment/>
    </xf>
    <xf numFmtId="164" fontId="35" fillId="0" borderId="16" xfId="0" applyFont="1" applyFill="1" applyBorder="1" applyAlignment="1">
      <alignment horizontal="center"/>
    </xf>
    <xf numFmtId="170" fontId="35" fillId="0" borderId="17" xfId="0" applyNumberFormat="1" applyFont="1" applyFill="1" applyBorder="1" applyAlignment="1">
      <alignment horizontal="right"/>
    </xf>
    <xf numFmtId="171" fontId="36" fillId="2" borderId="18" xfId="0" applyNumberFormat="1" applyFont="1" applyFill="1" applyBorder="1" applyAlignment="1">
      <alignment horizontal="left"/>
    </xf>
    <xf numFmtId="164" fontId="36" fillId="2" borderId="19" xfId="0" applyFont="1" applyFill="1" applyBorder="1" applyAlignment="1">
      <alignment/>
    </xf>
    <xf numFmtId="164" fontId="36" fillId="2" borderId="20" xfId="0" applyFont="1" applyFill="1" applyBorder="1" applyAlignment="1">
      <alignment horizontal="center"/>
    </xf>
    <xf numFmtId="172" fontId="37" fillId="2" borderId="20" xfId="0" applyNumberFormat="1" applyFont="1" applyFill="1" applyBorder="1" applyAlignment="1">
      <alignment horizontal="center"/>
    </xf>
    <xf numFmtId="172" fontId="35" fillId="2" borderId="20" xfId="0" applyNumberFormat="1" applyFont="1" applyFill="1" applyBorder="1" applyAlignment="1">
      <alignment horizontal="center"/>
    </xf>
    <xf numFmtId="167" fontId="36" fillId="2" borderId="21" xfId="0" applyNumberFormat="1" applyFont="1" applyFill="1" applyBorder="1" applyAlignment="1">
      <alignment horizontal="center"/>
    </xf>
    <xf numFmtId="173" fontId="36" fillId="2" borderId="21" xfId="0" applyNumberFormat="1" applyFont="1" applyFill="1" applyBorder="1" applyAlignment="1">
      <alignment horizontal="right"/>
    </xf>
    <xf numFmtId="171" fontId="36" fillId="2" borderId="21" xfId="0" applyNumberFormat="1" applyFont="1" applyFill="1" applyBorder="1" applyAlignment="1">
      <alignment horizontal="left"/>
    </xf>
    <xf numFmtId="164" fontId="36" fillId="2" borderId="22" xfId="0" applyFont="1" applyFill="1" applyBorder="1" applyAlignment="1">
      <alignment/>
    </xf>
    <xf numFmtId="164" fontId="36" fillId="2" borderId="0" xfId="0" applyFont="1" applyFill="1" applyBorder="1" applyAlignment="1">
      <alignment horizontal="center"/>
    </xf>
    <xf numFmtId="172" fontId="37" fillId="2" borderId="0" xfId="0" applyNumberFormat="1" applyFont="1" applyFill="1" applyBorder="1" applyAlignment="1">
      <alignment horizontal="center"/>
    </xf>
    <xf numFmtId="172" fontId="36" fillId="2" borderId="0" xfId="0" applyNumberFormat="1" applyFont="1" applyFill="1" applyBorder="1" applyAlignment="1">
      <alignment horizontal="center"/>
    </xf>
    <xf numFmtId="171" fontId="36" fillId="2" borderId="23" xfId="0" applyNumberFormat="1" applyFont="1" applyFill="1" applyBorder="1" applyAlignment="1">
      <alignment horizontal="left"/>
    </xf>
    <xf numFmtId="164" fontId="36" fillId="2" borderId="24" xfId="0" applyFont="1" applyFill="1" applyBorder="1" applyAlignment="1">
      <alignment/>
    </xf>
    <xf numFmtId="164" fontId="36" fillId="2" borderId="25" xfId="0" applyFont="1" applyFill="1" applyBorder="1" applyAlignment="1">
      <alignment horizontal="center"/>
    </xf>
    <xf numFmtId="172" fontId="37" fillId="2" borderId="25" xfId="0" applyNumberFormat="1" applyFont="1" applyFill="1" applyBorder="1" applyAlignment="1">
      <alignment horizontal="center"/>
    </xf>
    <xf numFmtId="172" fontId="35" fillId="2" borderId="25" xfId="0" applyNumberFormat="1" applyFont="1" applyFill="1" applyBorder="1" applyAlignment="1">
      <alignment horizontal="center"/>
    </xf>
    <xf numFmtId="167" fontId="36" fillId="2" borderId="23" xfId="0" applyNumberFormat="1" applyFont="1" applyFill="1" applyBorder="1" applyAlignment="1">
      <alignment horizontal="center"/>
    </xf>
    <xf numFmtId="173" fontId="36" fillId="2" borderId="23" xfId="0" applyNumberFormat="1" applyFont="1" applyFill="1" applyBorder="1" applyAlignment="1">
      <alignment horizontal="right"/>
    </xf>
    <xf numFmtId="171" fontId="36" fillId="16" borderId="21" xfId="0" applyNumberFormat="1" applyFont="1" applyFill="1" applyBorder="1" applyAlignment="1">
      <alignment horizontal="left"/>
    </xf>
    <xf numFmtId="164" fontId="36" fillId="16" borderId="0" xfId="0" applyFont="1" applyFill="1" applyBorder="1" applyAlignment="1">
      <alignment horizontal="left"/>
    </xf>
    <xf numFmtId="164" fontId="36" fillId="16" borderId="0" xfId="0" applyFont="1" applyFill="1" applyBorder="1" applyAlignment="1">
      <alignment horizontal="center"/>
    </xf>
    <xf numFmtId="172" fontId="37" fillId="16" borderId="0" xfId="0" applyNumberFormat="1" applyFont="1" applyFill="1" applyBorder="1" applyAlignment="1">
      <alignment horizontal="center"/>
    </xf>
    <xf numFmtId="172" fontId="36" fillId="16" borderId="0" xfId="0" applyNumberFormat="1" applyFont="1" applyFill="1" applyBorder="1" applyAlignment="1">
      <alignment horizontal="center"/>
    </xf>
    <xf numFmtId="167" fontId="36" fillId="16" borderId="21" xfId="0" applyNumberFormat="1" applyFont="1" applyFill="1" applyBorder="1" applyAlignment="1">
      <alignment horizontal="center"/>
    </xf>
    <xf numFmtId="173" fontId="36" fillId="16" borderId="21" xfId="0" applyNumberFormat="1" applyFont="1" applyFill="1" applyBorder="1" applyAlignment="1">
      <alignment horizontal="right"/>
    </xf>
    <xf numFmtId="164" fontId="36" fillId="16" borderId="0" xfId="0" applyFont="1" applyFill="1" applyBorder="1" applyAlignment="1">
      <alignment/>
    </xf>
    <xf numFmtId="172" fontId="37" fillId="16" borderId="0" xfId="0" applyNumberFormat="1" applyFont="1" applyFill="1" applyAlignment="1">
      <alignment horizontal="center"/>
    </xf>
    <xf numFmtId="173" fontId="36" fillId="16" borderId="14" xfId="0" applyNumberFormat="1" applyFont="1" applyFill="1" applyBorder="1" applyAlignment="1">
      <alignment horizontal="right"/>
    </xf>
    <xf numFmtId="172" fontId="35" fillId="16" borderId="0" xfId="0" applyNumberFormat="1" applyFont="1" applyFill="1" applyBorder="1" applyAlignment="1">
      <alignment horizontal="center"/>
    </xf>
    <xf numFmtId="172" fontId="3" fillId="16" borderId="0" xfId="0" applyNumberFormat="1" applyFont="1" applyFill="1" applyBorder="1" applyAlignment="1">
      <alignment horizontal="center"/>
    </xf>
    <xf numFmtId="171" fontId="36" fillId="16" borderId="23" xfId="0" applyNumberFormat="1" applyFont="1" applyFill="1" applyBorder="1" applyAlignment="1">
      <alignment horizontal="left"/>
    </xf>
    <xf numFmtId="164" fontId="36" fillId="16" borderId="25" xfId="0" applyFont="1" applyFill="1" applyBorder="1" applyAlignment="1">
      <alignment/>
    </xf>
    <xf numFmtId="164" fontId="36" fillId="16" borderId="25" xfId="0" applyFont="1" applyFill="1" applyBorder="1" applyAlignment="1">
      <alignment horizontal="center"/>
    </xf>
    <xf numFmtId="172" fontId="37" fillId="16" borderId="25" xfId="0" applyNumberFormat="1" applyFont="1" applyFill="1" applyBorder="1" applyAlignment="1">
      <alignment horizontal="center"/>
    </xf>
    <xf numFmtId="172" fontId="35" fillId="16" borderId="25" xfId="0" applyNumberFormat="1" applyFont="1" applyFill="1" applyBorder="1" applyAlignment="1">
      <alignment horizontal="center"/>
    </xf>
    <xf numFmtId="167" fontId="36" fillId="16" borderId="23" xfId="0" applyNumberFormat="1" applyFont="1" applyFill="1" applyBorder="1" applyAlignment="1">
      <alignment horizontal="center"/>
    </xf>
    <xf numFmtId="173" fontId="36" fillId="16" borderId="26" xfId="0" applyNumberFormat="1" applyFont="1" applyFill="1" applyBorder="1" applyAlignment="1">
      <alignment horizontal="right"/>
    </xf>
    <xf numFmtId="164" fontId="5" fillId="0" borderId="12" xfId="0" applyFont="1" applyBorder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0" fontId="5" fillId="0" borderId="13" xfId="0" applyNumberFormat="1" applyFont="1" applyBorder="1" applyAlignment="1">
      <alignment horizontal="center"/>
    </xf>
    <xf numFmtId="171" fontId="35" fillId="2" borderId="18" xfId="0" applyNumberFormat="1" applyFont="1" applyFill="1" applyBorder="1" applyAlignment="1">
      <alignment horizontal="left"/>
    </xf>
    <xf numFmtId="164" fontId="35" fillId="2" borderId="20" xfId="0" applyFont="1" applyFill="1" applyBorder="1" applyAlignment="1">
      <alignment horizontal="left" vertical="center"/>
    </xf>
    <xf numFmtId="164" fontId="35" fillId="2" borderId="20" xfId="0" applyFont="1" applyFill="1" applyBorder="1" applyAlignment="1">
      <alignment vertical="center"/>
    </xf>
    <xf numFmtId="164" fontId="35" fillId="2" borderId="20" xfId="0" applyFont="1" applyFill="1" applyBorder="1" applyAlignment="1">
      <alignment horizontal="center"/>
    </xf>
    <xf numFmtId="164" fontId="35" fillId="16" borderId="18" xfId="0" applyFont="1" applyFill="1" applyBorder="1" applyAlignment="1">
      <alignment horizontal="center"/>
    </xf>
    <xf numFmtId="164" fontId="36" fillId="2" borderId="27" xfId="0" applyFont="1" applyFill="1" applyBorder="1" applyAlignment="1">
      <alignment horizontal="right"/>
    </xf>
    <xf numFmtId="171" fontId="35" fillId="2" borderId="21" xfId="0" applyNumberFormat="1" applyFont="1" applyFill="1" applyBorder="1" applyAlignment="1">
      <alignment horizontal="left"/>
    </xf>
    <xf numFmtId="164" fontId="35" fillId="2" borderId="0" xfId="0" applyFont="1" applyFill="1" applyBorder="1" applyAlignment="1">
      <alignment horizontal="left" vertical="center"/>
    </xf>
    <xf numFmtId="164" fontId="35" fillId="2" borderId="0" xfId="0" applyFont="1" applyFill="1" applyBorder="1" applyAlignment="1">
      <alignment vertical="center"/>
    </xf>
    <xf numFmtId="164" fontId="35" fillId="2" borderId="0" xfId="0" applyFont="1" applyFill="1" applyBorder="1" applyAlignment="1">
      <alignment horizontal="center"/>
    </xf>
    <xf numFmtId="164" fontId="35" fillId="16" borderId="21" xfId="0" applyFont="1" applyFill="1" applyBorder="1" applyAlignment="1">
      <alignment horizontal="center"/>
    </xf>
    <xf numFmtId="164" fontId="36" fillId="2" borderId="14" xfId="0" applyFont="1" applyFill="1" applyBorder="1" applyAlignment="1">
      <alignment horizontal="right"/>
    </xf>
    <xf numFmtId="171" fontId="35" fillId="2" borderId="23" xfId="0" applyNumberFormat="1" applyFont="1" applyFill="1" applyBorder="1" applyAlignment="1">
      <alignment horizontal="left"/>
    </xf>
    <xf numFmtId="164" fontId="35" fillId="2" borderId="25" xfId="0" applyFont="1" applyFill="1" applyBorder="1" applyAlignment="1">
      <alignment/>
    </xf>
    <xf numFmtId="164" fontId="35" fillId="2" borderId="25" xfId="0" applyFont="1" applyFill="1" applyBorder="1" applyAlignment="1">
      <alignment horizontal="center"/>
    </xf>
    <xf numFmtId="164" fontId="35" fillId="16" borderId="23" xfId="0" applyFont="1" applyFill="1" applyBorder="1" applyAlignment="1">
      <alignment horizontal="center"/>
    </xf>
    <xf numFmtId="164" fontId="36" fillId="2" borderId="26" xfId="0" applyFont="1" applyFill="1" applyBorder="1" applyAlignment="1">
      <alignment horizontal="right"/>
    </xf>
    <xf numFmtId="164" fontId="35" fillId="16" borderId="0" xfId="0" applyFont="1" applyFill="1" applyBorder="1" applyAlignment="1">
      <alignment horizontal="center"/>
    </xf>
    <xf numFmtId="164" fontId="35" fillId="16" borderId="0" xfId="0" applyFont="1" applyFill="1" applyBorder="1" applyAlignment="1">
      <alignment/>
    </xf>
    <xf numFmtId="164" fontId="35" fillId="16" borderId="0" xfId="0" applyFont="1" applyFill="1" applyBorder="1" applyAlignment="1">
      <alignment horizontal="center"/>
    </xf>
    <xf numFmtId="164" fontId="36" fillId="16" borderId="0" xfId="0" applyFont="1" applyFill="1" applyBorder="1" applyAlignment="1">
      <alignment horizontal="right"/>
    </xf>
    <xf numFmtId="164" fontId="35" fillId="0" borderId="17" xfId="0" applyFont="1" applyFill="1" applyBorder="1" applyAlignment="1">
      <alignment horizontal="right"/>
    </xf>
    <xf numFmtId="164" fontId="35" fillId="2" borderId="19" xfId="0" applyFont="1" applyFill="1" applyBorder="1" applyAlignment="1">
      <alignment horizontal="left" vertical="center"/>
    </xf>
    <xf numFmtId="164" fontId="38" fillId="2" borderId="20" xfId="0" applyFont="1" applyFill="1" applyBorder="1" applyAlignment="1">
      <alignment horizontal="center"/>
    </xf>
    <xf numFmtId="164" fontId="39" fillId="2" borderId="20" xfId="0" applyFont="1" applyFill="1" applyBorder="1" applyAlignment="1">
      <alignment horizontal="center"/>
    </xf>
    <xf numFmtId="167" fontId="39" fillId="2" borderId="18" xfId="0" applyNumberFormat="1" applyFont="1" applyFill="1" applyBorder="1" applyAlignment="1">
      <alignment horizontal="center" vertical="center"/>
    </xf>
    <xf numFmtId="170" fontId="39" fillId="2" borderId="18" xfId="0" applyNumberFormat="1" applyFont="1" applyFill="1" applyBorder="1" applyAlignment="1">
      <alignment horizontal="right" vertical="center"/>
    </xf>
    <xf numFmtId="164" fontId="35" fillId="2" borderId="22" xfId="0" applyFont="1" applyFill="1" applyBorder="1" applyAlignment="1">
      <alignment horizontal="left" vertical="center"/>
    </xf>
    <xf numFmtId="164" fontId="38" fillId="2" borderId="0" xfId="0" applyFont="1" applyFill="1" applyAlignment="1">
      <alignment horizontal="center"/>
    </xf>
    <xf numFmtId="164" fontId="39" fillId="2" borderId="0" xfId="0" applyFont="1" applyFill="1" applyBorder="1" applyAlignment="1">
      <alignment horizontal="center"/>
    </xf>
    <xf numFmtId="167" fontId="39" fillId="2" borderId="21" xfId="0" applyNumberFormat="1" applyFont="1" applyFill="1" applyBorder="1" applyAlignment="1">
      <alignment horizontal="center" vertical="center"/>
    </xf>
    <xf numFmtId="170" fontId="39" fillId="2" borderId="21" xfId="0" applyNumberFormat="1" applyFont="1" applyFill="1" applyBorder="1" applyAlignment="1">
      <alignment horizontal="right" vertical="center"/>
    </xf>
    <xf numFmtId="164" fontId="35" fillId="2" borderId="24" xfId="0" applyFont="1" applyFill="1" applyBorder="1" applyAlignment="1">
      <alignment/>
    </xf>
    <xf numFmtId="164" fontId="38" fillId="2" borderId="25" xfId="0" applyFont="1" applyFill="1" applyBorder="1" applyAlignment="1">
      <alignment horizontal="center"/>
    </xf>
    <xf numFmtId="164" fontId="39" fillId="2" borderId="25" xfId="0" applyFont="1" applyFill="1" applyBorder="1" applyAlignment="1">
      <alignment horizontal="center"/>
    </xf>
    <xf numFmtId="167" fontId="39" fillId="2" borderId="23" xfId="0" applyNumberFormat="1" applyFont="1" applyFill="1" applyBorder="1" applyAlignment="1">
      <alignment horizontal="center" vertical="center"/>
    </xf>
    <xf numFmtId="170" fontId="39" fillId="2" borderId="23" xfId="0" applyNumberFormat="1" applyFont="1" applyFill="1" applyBorder="1" applyAlignment="1">
      <alignment horizontal="right" vertical="center"/>
    </xf>
    <xf numFmtId="171" fontId="35" fillId="16" borderId="21" xfId="0" applyNumberFormat="1" applyFont="1" applyFill="1" applyBorder="1" applyAlignment="1">
      <alignment horizontal="left"/>
    </xf>
    <xf numFmtId="164" fontId="35" fillId="16" borderId="22" xfId="0" applyFont="1" applyFill="1" applyBorder="1" applyAlignment="1">
      <alignment/>
    </xf>
    <xf numFmtId="164" fontId="35" fillId="16" borderId="0" xfId="0" applyFont="1" applyFill="1" applyAlignment="1">
      <alignment/>
    </xf>
    <xf numFmtId="164" fontId="38" fillId="16" borderId="0" xfId="0" applyFont="1" applyFill="1" applyAlignment="1">
      <alignment horizontal="center"/>
    </xf>
    <xf numFmtId="164" fontId="39" fillId="16" borderId="0" xfId="0" applyFont="1" applyFill="1" applyAlignment="1">
      <alignment horizontal="center"/>
    </xf>
    <xf numFmtId="167" fontId="39" fillId="16" borderId="21" xfId="0" applyNumberFormat="1" applyFont="1" applyFill="1" applyBorder="1" applyAlignment="1">
      <alignment horizontal="center" vertical="center"/>
    </xf>
    <xf numFmtId="170" fontId="39" fillId="16" borderId="14" xfId="0" applyNumberFormat="1" applyFont="1" applyFill="1" applyBorder="1" applyAlignment="1">
      <alignment horizontal="right" vertical="center"/>
    </xf>
    <xf numFmtId="164" fontId="35" fillId="16" borderId="0" xfId="0" applyFont="1" applyFill="1" applyBorder="1" applyAlignment="1">
      <alignment horizontal="left" vertical="center"/>
    </xf>
    <xf numFmtId="164" fontId="35" fillId="16" borderId="0" xfId="0" applyFont="1" applyFill="1" applyBorder="1" applyAlignment="1">
      <alignment vertical="center"/>
    </xf>
    <xf numFmtId="164" fontId="38" fillId="16" borderId="0" xfId="0" applyFont="1" applyFill="1" applyBorder="1" applyAlignment="1">
      <alignment horizontal="center"/>
    </xf>
    <xf numFmtId="164" fontId="39" fillId="16" borderId="0" xfId="0" applyFont="1" applyFill="1" applyBorder="1" applyAlignment="1">
      <alignment horizontal="center"/>
    </xf>
    <xf numFmtId="167" fontId="39" fillId="16" borderId="21" xfId="0" applyNumberFormat="1" applyFont="1" applyFill="1" applyBorder="1" applyAlignment="1">
      <alignment horizontal="center" vertical="center"/>
    </xf>
    <xf numFmtId="170" fontId="39" fillId="16" borderId="21" xfId="0" applyNumberFormat="1" applyFont="1" applyFill="1" applyBorder="1" applyAlignment="1">
      <alignment horizontal="right" vertical="center"/>
    </xf>
    <xf numFmtId="164" fontId="35" fillId="16" borderId="22" xfId="0" applyFont="1" applyFill="1" applyBorder="1" applyAlignment="1">
      <alignment horizontal="left" vertical="center"/>
    </xf>
    <xf numFmtId="170" fontId="39" fillId="16" borderId="14" xfId="0" applyNumberFormat="1" applyFont="1" applyFill="1" applyBorder="1" applyAlignment="1">
      <alignment horizontal="right" vertical="center"/>
    </xf>
    <xf numFmtId="170" fontId="39" fillId="16" borderId="21" xfId="0" applyNumberFormat="1" applyFont="1" applyFill="1" applyBorder="1" applyAlignment="1">
      <alignment horizontal="right" vertical="center"/>
    </xf>
    <xf numFmtId="164" fontId="35" fillId="16" borderId="21" xfId="0" applyFont="1" applyFill="1" applyBorder="1" applyAlignment="1">
      <alignment horizontal="left"/>
    </xf>
    <xf numFmtId="164" fontId="35" fillId="16" borderId="21" xfId="0" applyFont="1" applyFill="1" applyBorder="1" applyAlignment="1">
      <alignment horizontal="left"/>
    </xf>
    <xf numFmtId="171" fontId="35" fillId="16" borderId="21" xfId="0" applyNumberFormat="1" applyFont="1" applyFill="1" applyBorder="1" applyAlignment="1">
      <alignment horizontal="left"/>
    </xf>
    <xf numFmtId="164" fontId="35" fillId="16" borderId="22" xfId="0" applyFont="1" applyFill="1" applyBorder="1" applyAlignment="1">
      <alignment horizontal="left" vertical="center"/>
    </xf>
    <xf numFmtId="164" fontId="35" fillId="16" borderId="0" xfId="0" applyFont="1" applyFill="1" applyBorder="1" applyAlignment="1">
      <alignment vertical="center"/>
    </xf>
    <xf numFmtId="164" fontId="39" fillId="16" borderId="0" xfId="0" applyFont="1" applyFill="1" applyBorder="1" applyAlignment="1">
      <alignment horizontal="center"/>
    </xf>
    <xf numFmtId="164" fontId="38" fillId="2" borderId="28" xfId="0" applyFont="1" applyFill="1" applyBorder="1" applyAlignment="1">
      <alignment horizontal="center"/>
    </xf>
    <xf numFmtId="164" fontId="39" fillId="8" borderId="28" xfId="0" applyFont="1" applyFill="1" applyBorder="1" applyAlignment="1">
      <alignment horizontal="center"/>
    </xf>
    <xf numFmtId="171" fontId="35" fillId="16" borderId="23" xfId="0" applyNumberFormat="1" applyFont="1" applyFill="1" applyBorder="1" applyAlignment="1">
      <alignment horizontal="left"/>
    </xf>
    <xf numFmtId="171" fontId="35" fillId="16" borderId="18" xfId="0" applyNumberFormat="1" applyFont="1" applyFill="1" applyBorder="1" applyAlignment="1">
      <alignment horizontal="left"/>
    </xf>
    <xf numFmtId="164" fontId="39" fillId="2" borderId="28" xfId="0" applyFont="1" applyFill="1" applyBorder="1" applyAlignment="1">
      <alignment horizontal="center"/>
    </xf>
    <xf numFmtId="164" fontId="39" fillId="2" borderId="28" xfId="0" applyFont="1" applyFill="1" applyBorder="1" applyAlignment="1">
      <alignment horizontal="center"/>
    </xf>
    <xf numFmtId="164" fontId="35" fillId="16" borderId="0" xfId="0" applyFont="1" applyFill="1" applyAlignment="1">
      <alignment horizontal="center"/>
    </xf>
    <xf numFmtId="167" fontId="35" fillId="16" borderId="21" xfId="0" applyNumberFormat="1" applyFont="1" applyFill="1" applyBorder="1" applyAlignment="1">
      <alignment horizontal="center" vertical="center"/>
    </xf>
    <xf numFmtId="170" fontId="35" fillId="16" borderId="14" xfId="0" applyNumberFormat="1" applyFont="1" applyFill="1" applyBorder="1" applyAlignment="1">
      <alignment horizontal="right" vertical="center"/>
    </xf>
    <xf numFmtId="171" fontId="35" fillId="16" borderId="23" xfId="0" applyNumberFormat="1" applyFont="1" applyFill="1" applyBorder="1" applyAlignment="1">
      <alignment horizontal="left"/>
    </xf>
    <xf numFmtId="171" fontId="35" fillId="16" borderId="20" xfId="0" applyNumberFormat="1" applyFont="1" applyFill="1" applyBorder="1" applyAlignment="1">
      <alignment horizontal="center"/>
    </xf>
    <xf numFmtId="164" fontId="35" fillId="16" borderId="20" xfId="0" applyFont="1" applyFill="1" applyBorder="1" applyAlignment="1">
      <alignment/>
    </xf>
    <xf numFmtId="164" fontId="40" fillId="16" borderId="20" xfId="0" applyFont="1" applyFill="1" applyBorder="1" applyAlignment="1">
      <alignment horizontal="center"/>
    </xf>
    <xf numFmtId="164" fontId="0" fillId="16" borderId="20" xfId="0" applyFill="1" applyBorder="1" applyAlignment="1">
      <alignment horizontal="center"/>
    </xf>
    <xf numFmtId="164" fontId="35" fillId="16" borderId="20" xfId="0" applyFont="1" applyFill="1" applyBorder="1" applyAlignment="1">
      <alignment horizontal="center"/>
    </xf>
    <xf numFmtId="167" fontId="35" fillId="16" borderId="20" xfId="0" applyNumberFormat="1" applyFont="1" applyFill="1" applyBorder="1" applyAlignment="1">
      <alignment horizontal="center" vertical="center"/>
    </xf>
    <xf numFmtId="170" fontId="35" fillId="16" borderId="20" xfId="0" applyNumberFormat="1" applyFont="1" applyFill="1" applyBorder="1" applyAlignment="1">
      <alignment horizontal="right" vertical="center"/>
    </xf>
    <xf numFmtId="171" fontId="35" fillId="16" borderId="0" xfId="0" applyNumberFormat="1" applyFont="1" applyFill="1" applyBorder="1" applyAlignment="1">
      <alignment horizontal="center"/>
    </xf>
    <xf numFmtId="164" fontId="40" fillId="16" borderId="0" xfId="0" applyFont="1" applyFill="1" applyAlignment="1">
      <alignment horizontal="center"/>
    </xf>
    <xf numFmtId="164" fontId="0" fillId="16" borderId="0" xfId="0" applyFill="1" applyAlignment="1">
      <alignment horizontal="center"/>
    </xf>
    <xf numFmtId="167" fontId="35" fillId="16" borderId="0" xfId="0" applyNumberFormat="1" applyFont="1" applyFill="1" applyBorder="1" applyAlignment="1">
      <alignment horizontal="center" vertical="center"/>
    </xf>
    <xf numFmtId="170" fontId="35" fillId="16" borderId="0" xfId="0" applyNumberFormat="1" applyFont="1" applyFill="1" applyBorder="1" applyAlignment="1">
      <alignment horizontal="right" vertical="center"/>
    </xf>
    <xf numFmtId="164" fontId="35" fillId="16" borderId="0" xfId="0" applyFont="1" applyFill="1" applyAlignment="1">
      <alignment horizontal="center" vertical="center"/>
    </xf>
    <xf numFmtId="171" fontId="35" fillId="16" borderId="0" xfId="0" applyNumberFormat="1" applyFont="1" applyFill="1" applyBorder="1" applyAlignment="1">
      <alignment horizontal="center"/>
    </xf>
    <xf numFmtId="164" fontId="35" fillId="16" borderId="0" xfId="0" applyFont="1" applyFill="1" applyBorder="1" applyAlignment="1">
      <alignment horizontal="left" vertical="center"/>
    </xf>
    <xf numFmtId="167" fontId="35" fillId="16" borderId="0" xfId="0" applyNumberFormat="1" applyFont="1" applyFill="1" applyBorder="1" applyAlignment="1">
      <alignment horizontal="center" vertical="center"/>
    </xf>
    <xf numFmtId="170" fontId="35" fillId="16" borderId="0" xfId="0" applyNumberFormat="1" applyFont="1" applyFill="1" applyBorder="1" applyAlignment="1">
      <alignment horizontal="right" vertical="center"/>
    </xf>
    <xf numFmtId="164" fontId="7" fillId="0" borderId="0" xfId="0" applyFont="1" applyAlignment="1">
      <alignment horizontal="left"/>
    </xf>
    <xf numFmtId="164" fontId="7" fillId="0" borderId="0" xfId="0" applyFont="1" applyAlignment="1">
      <alignment horizontal="right"/>
    </xf>
    <xf numFmtId="164" fontId="30" fillId="0" borderId="0" xfId="0" applyFont="1" applyAlignment="1">
      <alignment horizontal="left"/>
    </xf>
    <xf numFmtId="164" fontId="30" fillId="0" borderId="0" xfId="0" applyFont="1" applyAlignment="1">
      <alignment horizontal="right"/>
    </xf>
    <xf numFmtId="164" fontId="10" fillId="16" borderId="2" xfId="0" applyFont="1" applyFill="1" applyBorder="1" applyAlignment="1">
      <alignment horizontal="left"/>
    </xf>
    <xf numFmtId="164" fontId="42" fillId="16" borderId="3" xfId="0" applyFont="1" applyFill="1" applyBorder="1" applyAlignment="1">
      <alignment/>
    </xf>
    <xf numFmtId="164" fontId="42" fillId="16" borderId="4" xfId="0" applyFont="1" applyFill="1" applyBorder="1" applyAlignment="1">
      <alignment/>
    </xf>
    <xf numFmtId="164" fontId="9" fillId="0" borderId="0" xfId="0" applyFont="1" applyBorder="1" applyAlignment="1">
      <alignment horizontal="center"/>
    </xf>
    <xf numFmtId="164" fontId="43" fillId="0" borderId="0" xfId="0" applyFont="1" applyBorder="1" applyAlignment="1">
      <alignment horizontal="right"/>
    </xf>
    <xf numFmtId="164" fontId="43" fillId="0" borderId="0" xfId="0" applyFont="1" applyBorder="1" applyAlignment="1">
      <alignment horizontal="left"/>
    </xf>
    <xf numFmtId="164" fontId="9" fillId="0" borderId="0" xfId="0" applyFont="1" applyBorder="1" applyAlignment="1">
      <alignment/>
    </xf>
    <xf numFmtId="164" fontId="44" fillId="0" borderId="2" xfId="0" applyFont="1" applyBorder="1" applyAlignment="1">
      <alignment/>
    </xf>
    <xf numFmtId="164" fontId="44" fillId="0" borderId="3" xfId="0" applyFont="1" applyBorder="1" applyAlignment="1">
      <alignment/>
    </xf>
    <xf numFmtId="164" fontId="44" fillId="0" borderId="3" xfId="0" applyFont="1" applyBorder="1" applyAlignment="1">
      <alignment horizontal="right"/>
    </xf>
    <xf numFmtId="164" fontId="10" fillId="16" borderId="4" xfId="0" applyFont="1" applyFill="1" applyBorder="1" applyAlignment="1">
      <alignment horizontal="right"/>
    </xf>
    <xf numFmtId="164" fontId="9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4" fontId="28" fillId="17" borderId="2" xfId="0" applyFont="1" applyFill="1" applyBorder="1" applyAlignment="1">
      <alignment horizontal="left"/>
    </xf>
    <xf numFmtId="164" fontId="28" fillId="17" borderId="3" xfId="0" applyFont="1" applyFill="1" applyBorder="1" applyAlignment="1">
      <alignment/>
    </xf>
    <xf numFmtId="164" fontId="45" fillId="17" borderId="4" xfId="0" applyFont="1" applyFill="1" applyBorder="1" applyAlignment="1">
      <alignment/>
    </xf>
    <xf numFmtId="164" fontId="45" fillId="16" borderId="0" xfId="0" applyFont="1" applyFill="1" applyBorder="1" applyAlignment="1">
      <alignment horizontal="center"/>
    </xf>
    <xf numFmtId="164" fontId="45" fillId="16" borderId="0" xfId="0" applyFont="1" applyFill="1" applyBorder="1" applyAlignment="1">
      <alignment/>
    </xf>
    <xf numFmtId="164" fontId="28" fillId="17" borderId="2" xfId="0" applyFont="1" applyFill="1" applyBorder="1" applyAlignment="1">
      <alignment/>
    </xf>
    <xf numFmtId="164" fontId="28" fillId="17" borderId="2" xfId="0" applyFont="1" applyFill="1" applyBorder="1" applyAlignment="1">
      <alignment horizontal="right"/>
    </xf>
    <xf numFmtId="164" fontId="45" fillId="0" borderId="0" xfId="0" applyFont="1" applyAlignment="1">
      <alignment/>
    </xf>
    <xf numFmtId="164" fontId="46" fillId="2" borderId="29" xfId="0" applyFont="1" applyFill="1" applyBorder="1" applyAlignment="1">
      <alignment/>
    </xf>
    <xf numFmtId="164" fontId="46" fillId="2" borderId="30" xfId="0" applyFont="1" applyFill="1" applyBorder="1" applyAlignment="1">
      <alignment/>
    </xf>
    <xf numFmtId="164" fontId="47" fillId="16" borderId="2" xfId="0" applyFont="1" applyFill="1" applyBorder="1" applyAlignment="1">
      <alignment/>
    </xf>
    <xf numFmtId="164" fontId="47" fillId="16" borderId="3" xfId="0" applyFont="1" applyFill="1" applyBorder="1" applyAlignment="1">
      <alignment horizontal="right"/>
    </xf>
    <xf numFmtId="164" fontId="47" fillId="16" borderId="4" xfId="0" applyFont="1" applyFill="1" applyBorder="1" applyAlignment="1">
      <alignment horizontal="center"/>
    </xf>
    <xf numFmtId="175" fontId="47" fillId="16" borderId="2" xfId="0" applyNumberFormat="1" applyFont="1" applyFill="1" applyBorder="1" applyAlignment="1">
      <alignment horizontal="left"/>
    </xf>
    <xf numFmtId="164" fontId="46" fillId="16" borderId="4" xfId="0" applyFont="1" applyFill="1" applyBorder="1" applyAlignment="1">
      <alignment horizontal="right"/>
    </xf>
    <xf numFmtId="164" fontId="48" fillId="16" borderId="2" xfId="20" applyNumberFormat="1" applyFont="1" applyFill="1" applyBorder="1" applyAlignment="1" applyProtection="1">
      <alignment/>
      <protection/>
    </xf>
    <xf numFmtId="164" fontId="50" fillId="16" borderId="3" xfId="0" applyFont="1" applyFill="1" applyBorder="1" applyAlignment="1">
      <alignment/>
    </xf>
    <xf numFmtId="164" fontId="50" fillId="16" borderId="4" xfId="0" applyFont="1" applyFill="1" applyBorder="1" applyAlignment="1">
      <alignment/>
    </xf>
    <xf numFmtId="175" fontId="46" fillId="16" borderId="2" xfId="0" applyNumberFormat="1" applyFont="1" applyFill="1" applyBorder="1" applyAlignment="1">
      <alignment horizontal="left"/>
    </xf>
    <xf numFmtId="164" fontId="47" fillId="0" borderId="0" xfId="0" applyFont="1" applyBorder="1" applyAlignment="1">
      <alignment/>
    </xf>
    <xf numFmtId="175" fontId="47" fillId="2" borderId="2" xfId="0" applyNumberFormat="1" applyFont="1" applyFill="1" applyBorder="1" applyAlignment="1">
      <alignment horizontal="left"/>
    </xf>
    <xf numFmtId="164" fontId="46" fillId="2" borderId="4" xfId="0" applyFont="1" applyFill="1" applyBorder="1" applyAlignment="1">
      <alignment horizontal="right"/>
    </xf>
    <xf numFmtId="164" fontId="46" fillId="2" borderId="15" xfId="0" applyFont="1" applyFill="1" applyBorder="1" applyAlignment="1">
      <alignment/>
    </xf>
    <xf numFmtId="164" fontId="46" fillId="2" borderId="17" xfId="0" applyFont="1" applyFill="1" applyBorder="1" applyAlignment="1">
      <alignment/>
    </xf>
    <xf numFmtId="164" fontId="46" fillId="16" borderId="9" xfId="0" applyFont="1" applyFill="1" applyBorder="1" applyAlignment="1">
      <alignment/>
    </xf>
    <xf numFmtId="164" fontId="46" fillId="16" borderId="10" xfId="0" applyFont="1" applyFill="1" applyBorder="1" applyAlignment="1">
      <alignment horizontal="right"/>
    </xf>
    <xf numFmtId="164" fontId="46" fillId="16" borderId="11" xfId="0" applyFont="1" applyFill="1" applyBorder="1" applyAlignment="1">
      <alignment horizontal="center"/>
    </xf>
    <xf numFmtId="175" fontId="46" fillId="2" borderId="9" xfId="0" applyNumberFormat="1" applyFont="1" applyFill="1" applyBorder="1" applyAlignment="1">
      <alignment horizontal="left"/>
    </xf>
    <xf numFmtId="164" fontId="46" fillId="2" borderId="11" xfId="0" applyFont="1" applyFill="1" applyBorder="1" applyAlignment="1">
      <alignment horizontal="right"/>
    </xf>
    <xf numFmtId="175" fontId="46" fillId="16" borderId="9" xfId="0" applyNumberFormat="1" applyFont="1" applyFill="1" applyBorder="1" applyAlignment="1">
      <alignment horizontal="left"/>
    </xf>
    <xf numFmtId="176" fontId="46" fillId="16" borderId="11" xfId="0" applyNumberFormat="1" applyFont="1" applyFill="1" applyBorder="1" applyAlignment="1">
      <alignment horizontal="right"/>
    </xf>
    <xf numFmtId="164" fontId="48" fillId="16" borderId="9" xfId="20" applyNumberFormat="1" applyFont="1" applyFill="1" applyBorder="1" applyAlignment="1" applyProtection="1">
      <alignment/>
      <protection/>
    </xf>
    <xf numFmtId="164" fontId="50" fillId="16" borderId="10" xfId="0" applyFont="1" applyFill="1" applyBorder="1" applyAlignment="1">
      <alignment/>
    </xf>
    <xf numFmtId="164" fontId="50" fillId="16" borderId="11" xfId="0" applyFont="1" applyFill="1" applyBorder="1" applyAlignment="1">
      <alignment/>
    </xf>
    <xf numFmtId="164" fontId="46" fillId="16" borderId="11" xfId="0" applyFont="1" applyFill="1" applyBorder="1" applyAlignment="1">
      <alignment horizontal="right"/>
    </xf>
    <xf numFmtId="164" fontId="46" fillId="2" borderId="2" xfId="0" applyFont="1" applyFill="1" applyBorder="1" applyAlignment="1">
      <alignment/>
    </xf>
    <xf numFmtId="164" fontId="46" fillId="2" borderId="4" xfId="0" applyFont="1" applyFill="1" applyBorder="1" applyAlignment="1">
      <alignment/>
    </xf>
    <xf numFmtId="164" fontId="47" fillId="16" borderId="4" xfId="0" applyFont="1" applyFill="1" applyBorder="1" applyAlignment="1">
      <alignment horizontal="right"/>
    </xf>
    <xf numFmtId="175" fontId="46" fillId="2" borderId="2" xfId="0" applyNumberFormat="1" applyFont="1" applyFill="1" applyBorder="1" applyAlignment="1">
      <alignment horizontal="left"/>
    </xf>
    <xf numFmtId="164" fontId="51" fillId="16" borderId="0" xfId="0" applyFont="1" applyFill="1" applyBorder="1" applyAlignment="1">
      <alignment/>
    </xf>
    <xf numFmtId="164" fontId="47" fillId="16" borderId="0" xfId="0" applyFont="1" applyFill="1" applyBorder="1" applyAlignment="1">
      <alignment/>
    </xf>
    <xf numFmtId="164" fontId="47" fillId="16" borderId="0" xfId="0" applyFont="1" applyFill="1" applyBorder="1" applyAlignment="1">
      <alignment horizontal="right"/>
    </xf>
    <xf numFmtId="164" fontId="47" fillId="16" borderId="0" xfId="0" applyFont="1" applyFill="1" applyBorder="1" applyAlignment="1">
      <alignment horizontal="center"/>
    </xf>
    <xf numFmtId="175" fontId="47" fillId="16" borderId="0" xfId="0" applyNumberFormat="1" applyFont="1" applyFill="1" applyBorder="1" applyAlignment="1">
      <alignment horizontal="left"/>
    </xf>
    <xf numFmtId="164" fontId="52" fillId="16" borderId="0" xfId="20" applyNumberFormat="1" applyFont="1" applyFill="1" applyBorder="1" applyAlignment="1" applyProtection="1">
      <alignment/>
      <protection/>
    </xf>
    <xf numFmtId="164" fontId="46" fillId="16" borderId="0" xfId="0" applyFont="1" applyFill="1" applyBorder="1" applyAlignment="1">
      <alignment/>
    </xf>
    <xf numFmtId="175" fontId="46" fillId="16" borderId="0" xfId="0" applyNumberFormat="1" applyFont="1" applyFill="1" applyBorder="1" applyAlignment="1">
      <alignment horizontal="left"/>
    </xf>
    <xf numFmtId="164" fontId="46" fillId="16" borderId="0" xfId="0" applyFont="1" applyFill="1" applyBorder="1" applyAlignment="1">
      <alignment horizontal="right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60% - Akzent1" xfId="33"/>
    <cellStyle name="60% - Akzent2" xfId="34"/>
    <cellStyle name="60% - Akzent3" xfId="35"/>
    <cellStyle name="60% - Akzent4" xfId="36"/>
    <cellStyle name="60% - Akzent5" xfId="37"/>
    <cellStyle name="60% - Akzent6" xfId="38"/>
    <cellStyle name="Ergebnis 1" xfId="39"/>
    <cellStyle name="Überschrift 5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</xdr:col>
      <xdr:colOff>752475</xdr:colOff>
      <xdr:row>7</xdr:row>
      <xdr:rowOff>85725</xdr:rowOff>
    </xdr:to>
    <xdr:sp>
      <xdr:nvSpPr>
        <xdr:cNvPr id="1" name="Rechteck 1"/>
        <xdr:cNvSpPr>
          <a:spLocks/>
        </xdr:cNvSpPr>
      </xdr:nvSpPr>
      <xdr:spPr>
        <a:xfrm>
          <a:off x="0" y="266700"/>
          <a:ext cx="990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0" b="1" i="0" u="none" baseline="0">
              <a:solidFill>
                <a:srgbClr val="660066"/>
              </a:solidFill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7</xdr:col>
      <xdr:colOff>371475</xdr:colOff>
      <xdr:row>4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00" y="352425"/>
          <a:ext cx="28194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18</xdr:row>
      <xdr:rowOff>28575</xdr:rowOff>
    </xdr:from>
    <xdr:to>
      <xdr:col>3</xdr:col>
      <xdr:colOff>28575</xdr:colOff>
      <xdr:row>18</xdr:row>
      <xdr:rowOff>133350</xdr:rowOff>
    </xdr:to>
    <xdr:sp>
      <xdr:nvSpPr>
        <xdr:cNvPr id="2" name="WordArt 2"/>
        <xdr:cNvSpPr>
          <a:spLocks/>
        </xdr:cNvSpPr>
      </xdr:nvSpPr>
      <xdr:spPr>
        <a:xfrm>
          <a:off x="952500" y="2714625"/>
          <a:ext cx="1657350" cy="1047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7</xdr:col>
      <xdr:colOff>371475</xdr:colOff>
      <xdr:row>4</xdr:row>
      <xdr:rowOff>123825</xdr:rowOff>
    </xdr:to>
    <xdr:sp>
      <xdr:nvSpPr>
        <xdr:cNvPr id="3" name="WordArt 1"/>
        <xdr:cNvSpPr>
          <a:spLocks/>
        </xdr:cNvSpPr>
      </xdr:nvSpPr>
      <xdr:spPr>
        <a:xfrm>
          <a:off x="3810000" y="352425"/>
          <a:ext cx="28194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171450</xdr:colOff>
      <xdr:row>2</xdr:row>
      <xdr:rowOff>28575</xdr:rowOff>
    </xdr:from>
    <xdr:to>
      <xdr:col>7</xdr:col>
      <xdr:colOff>552450</xdr:colOff>
      <xdr:row>4</xdr:row>
      <xdr:rowOff>123825</xdr:rowOff>
    </xdr:to>
    <xdr:sp>
      <xdr:nvSpPr>
        <xdr:cNvPr id="4" name="WordArt 2"/>
        <xdr:cNvSpPr>
          <a:spLocks/>
        </xdr:cNvSpPr>
      </xdr:nvSpPr>
      <xdr:spPr>
        <a:xfrm>
          <a:off x="3981450" y="352425"/>
          <a:ext cx="282892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18</xdr:row>
      <xdr:rowOff>28575</xdr:rowOff>
    </xdr:from>
    <xdr:to>
      <xdr:col>3</xdr:col>
      <xdr:colOff>28575</xdr:colOff>
      <xdr:row>18</xdr:row>
      <xdr:rowOff>133350</xdr:rowOff>
    </xdr:to>
    <xdr:sp>
      <xdr:nvSpPr>
        <xdr:cNvPr id="5" name="WordArt 2"/>
        <xdr:cNvSpPr>
          <a:spLocks/>
        </xdr:cNvSpPr>
      </xdr:nvSpPr>
      <xdr:spPr>
        <a:xfrm>
          <a:off x="952500" y="2714625"/>
          <a:ext cx="1657350" cy="1047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7</xdr:col>
      <xdr:colOff>371475</xdr:colOff>
      <xdr:row>4</xdr:row>
      <xdr:rowOff>123825</xdr:rowOff>
    </xdr:to>
    <xdr:sp>
      <xdr:nvSpPr>
        <xdr:cNvPr id="6" name="WordArt 1"/>
        <xdr:cNvSpPr>
          <a:spLocks/>
        </xdr:cNvSpPr>
      </xdr:nvSpPr>
      <xdr:spPr>
        <a:xfrm>
          <a:off x="3810000" y="352425"/>
          <a:ext cx="2819400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171450</xdr:colOff>
      <xdr:row>2</xdr:row>
      <xdr:rowOff>28575</xdr:rowOff>
    </xdr:from>
    <xdr:to>
      <xdr:col>7</xdr:col>
      <xdr:colOff>552450</xdr:colOff>
      <xdr:row>4</xdr:row>
      <xdr:rowOff>123825</xdr:rowOff>
    </xdr:to>
    <xdr:sp>
      <xdr:nvSpPr>
        <xdr:cNvPr id="7" name="WordArt 2"/>
        <xdr:cNvSpPr>
          <a:spLocks/>
        </xdr:cNvSpPr>
      </xdr:nvSpPr>
      <xdr:spPr>
        <a:xfrm>
          <a:off x="3981450" y="352425"/>
          <a:ext cx="282892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18</xdr:row>
      <xdr:rowOff>28575</xdr:rowOff>
    </xdr:from>
    <xdr:to>
      <xdr:col>3</xdr:col>
      <xdr:colOff>28575</xdr:colOff>
      <xdr:row>18</xdr:row>
      <xdr:rowOff>133350</xdr:rowOff>
    </xdr:to>
    <xdr:sp>
      <xdr:nvSpPr>
        <xdr:cNvPr id="8" name="WordArt 2"/>
        <xdr:cNvSpPr>
          <a:spLocks/>
        </xdr:cNvSpPr>
      </xdr:nvSpPr>
      <xdr:spPr>
        <a:xfrm>
          <a:off x="952500" y="2714625"/>
          <a:ext cx="1657350" cy="1047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4</xdr:col>
      <xdr:colOff>171450</xdr:colOff>
      <xdr:row>2</xdr:row>
      <xdr:rowOff>28575</xdr:rowOff>
    </xdr:from>
    <xdr:to>
      <xdr:col>7</xdr:col>
      <xdr:colOff>552450</xdr:colOff>
      <xdr:row>4</xdr:row>
      <xdr:rowOff>123825</xdr:rowOff>
    </xdr:to>
    <xdr:sp>
      <xdr:nvSpPr>
        <xdr:cNvPr id="9" name="WordArt 2"/>
        <xdr:cNvSpPr>
          <a:spLocks/>
        </xdr:cNvSpPr>
      </xdr:nvSpPr>
      <xdr:spPr>
        <a:xfrm>
          <a:off x="3981450" y="352425"/>
          <a:ext cx="2828925" cy="304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E46C0A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18</xdr:row>
      <xdr:rowOff>28575</xdr:rowOff>
    </xdr:from>
    <xdr:to>
      <xdr:col>3</xdr:col>
      <xdr:colOff>28575</xdr:colOff>
      <xdr:row>18</xdr:row>
      <xdr:rowOff>133350</xdr:rowOff>
    </xdr:to>
    <xdr:sp>
      <xdr:nvSpPr>
        <xdr:cNvPr id="10" name="WordArt 2"/>
        <xdr:cNvSpPr>
          <a:spLocks/>
        </xdr:cNvSpPr>
      </xdr:nvSpPr>
      <xdr:spPr>
        <a:xfrm>
          <a:off x="952500" y="2714625"/>
          <a:ext cx="1657350" cy="1047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28575</xdr:colOff>
      <xdr:row>17</xdr:row>
      <xdr:rowOff>152400</xdr:rowOff>
    </xdr:from>
    <xdr:to>
      <xdr:col>3</xdr:col>
      <xdr:colOff>28575</xdr:colOff>
      <xdr:row>18</xdr:row>
      <xdr:rowOff>95250</xdr:rowOff>
    </xdr:to>
    <xdr:sp>
      <xdr:nvSpPr>
        <xdr:cNvPr id="11" name="WordArt 2"/>
        <xdr:cNvSpPr>
          <a:spLocks/>
        </xdr:cNvSpPr>
      </xdr:nvSpPr>
      <xdr:spPr>
        <a:xfrm>
          <a:off x="952500" y="2676525"/>
          <a:ext cx="1657350" cy="1047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28575</xdr:colOff>
      <xdr:row>17</xdr:row>
      <xdr:rowOff>152400</xdr:rowOff>
    </xdr:from>
    <xdr:to>
      <xdr:col>3</xdr:col>
      <xdr:colOff>28575</xdr:colOff>
      <xdr:row>18</xdr:row>
      <xdr:rowOff>95250</xdr:rowOff>
    </xdr:to>
    <xdr:sp>
      <xdr:nvSpPr>
        <xdr:cNvPr id="12" name="WordArt 2"/>
        <xdr:cNvSpPr>
          <a:spLocks/>
        </xdr:cNvSpPr>
      </xdr:nvSpPr>
      <xdr:spPr>
        <a:xfrm>
          <a:off x="952500" y="2676525"/>
          <a:ext cx="1657350" cy="1047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28575</xdr:colOff>
      <xdr:row>17</xdr:row>
      <xdr:rowOff>152400</xdr:rowOff>
    </xdr:from>
    <xdr:to>
      <xdr:col>3</xdr:col>
      <xdr:colOff>28575</xdr:colOff>
      <xdr:row>18</xdr:row>
      <xdr:rowOff>95250</xdr:rowOff>
    </xdr:to>
    <xdr:sp>
      <xdr:nvSpPr>
        <xdr:cNvPr id="13" name="WordArt 2"/>
        <xdr:cNvSpPr>
          <a:spLocks/>
        </xdr:cNvSpPr>
      </xdr:nvSpPr>
      <xdr:spPr>
        <a:xfrm>
          <a:off x="952500" y="2676525"/>
          <a:ext cx="1657350" cy="1047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28575</xdr:colOff>
      <xdr:row>17</xdr:row>
      <xdr:rowOff>152400</xdr:rowOff>
    </xdr:from>
    <xdr:to>
      <xdr:col>3</xdr:col>
      <xdr:colOff>28575</xdr:colOff>
      <xdr:row>18</xdr:row>
      <xdr:rowOff>95250</xdr:rowOff>
    </xdr:to>
    <xdr:sp>
      <xdr:nvSpPr>
        <xdr:cNvPr id="14" name="WordArt 2"/>
        <xdr:cNvSpPr>
          <a:spLocks/>
        </xdr:cNvSpPr>
      </xdr:nvSpPr>
      <xdr:spPr>
        <a:xfrm>
          <a:off x="952500" y="2676525"/>
          <a:ext cx="1657350" cy="1047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tebach@gmx.de" TargetMode="External" /><Relationship Id="rId2" Type="http://schemas.openxmlformats.org/officeDocument/2006/relationships/hyperlink" Target="mailto:zhp.thomas@datevnet.de" TargetMode="External" /><Relationship Id="rId3" Type="http://schemas.openxmlformats.org/officeDocument/2006/relationships/hyperlink" Target="mailto:christian@buegenburg.de" TargetMode="External" /><Relationship Id="rId4" Type="http://schemas.openxmlformats.org/officeDocument/2006/relationships/hyperlink" Target="mailto:svenknecht@gmx.net" TargetMode="External" /><Relationship Id="rId5" Type="http://schemas.openxmlformats.org/officeDocument/2006/relationships/hyperlink" Target="mailto:zangmeister@freenet.de" TargetMode="External" /><Relationship Id="rId6" Type="http://schemas.openxmlformats.org/officeDocument/2006/relationships/hyperlink" Target="mailto:andreas.schlichter@kabelmail.de" TargetMode="External" /><Relationship Id="rId7" Type="http://schemas.openxmlformats.org/officeDocument/2006/relationships/hyperlink" Target="mailto:ernst.reichold@t-online.de" TargetMode="External" /><Relationship Id="rId8" Type="http://schemas.openxmlformats.org/officeDocument/2006/relationships/hyperlink" Target="mailto:thomas.beimel@t-online.de" TargetMode="External" /><Relationship Id="rId9" Type="http://schemas.openxmlformats.org/officeDocument/2006/relationships/hyperlink" Target="mailto:ralf.resch@dyckerhoff.com" TargetMode="External" /><Relationship Id="rId10" Type="http://schemas.openxmlformats.org/officeDocument/2006/relationships/hyperlink" Target="mailto:wolfgang-messemer@t-online.de" TargetMode="External" /><Relationship Id="rId11" Type="http://schemas.openxmlformats.org/officeDocument/2006/relationships/hyperlink" Target="mailto:wolfgang-messemer@t-online.de" TargetMode="External" /><Relationship Id="rId12" Type="http://schemas.openxmlformats.org/officeDocument/2006/relationships/hyperlink" Target="mailto:bantz@t-online.de" TargetMode="External" /><Relationship Id="rId13" Type="http://schemas.openxmlformats.org/officeDocument/2006/relationships/hyperlink" Target="mailto:schaeffer357@t-online.de" TargetMode="External" /><Relationship Id="rId1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zoomScale="99" zoomScaleNormal="99" workbookViewId="0" topLeftCell="A53">
      <selection activeCell="I55" sqref="I55"/>
    </sheetView>
  </sheetViews>
  <sheetFormatPr defaultColWidth="11.421875" defaultRowHeight="12.75" customHeight="1"/>
  <cols>
    <col min="1" max="1" width="11.00390625" style="1" customWidth="1"/>
    <col min="2" max="2" width="1.28515625" style="1" customWidth="1"/>
    <col min="3" max="3" width="11.421875" style="1" customWidth="1"/>
    <col min="4" max="4" width="1.28515625" style="1" customWidth="1"/>
    <col min="5" max="5" width="24.8515625" style="1" customWidth="1"/>
    <col min="6" max="6" width="4.00390625" style="1" customWidth="1"/>
    <col min="7" max="7" width="24.8515625" style="1" customWidth="1"/>
    <col min="8" max="8" width="1.28515625" style="1" customWidth="1"/>
    <col min="9" max="9" width="11.421875" style="1" customWidth="1"/>
    <col min="10" max="10" width="1.28515625" style="1" customWidth="1"/>
    <col min="11" max="11" width="11.00390625" style="1" customWidth="1"/>
    <col min="12" max="16384" width="11.421875" style="1" customWidth="1"/>
  </cols>
  <sheetData>
    <row r="1" s="2" customFormat="1" ht="36" customHeight="1">
      <c r="F1" s="3" t="s">
        <v>0</v>
      </c>
    </row>
    <row r="2" s="4" customFormat="1" ht="27.75" customHeight="1">
      <c r="F2" s="5" t="s">
        <v>1</v>
      </c>
    </row>
    <row r="3" spans="1:11" s="4" customFormat="1" ht="30.75" customHeight="1">
      <c r="A3" s="6"/>
      <c r="B3" s="7"/>
      <c r="C3" s="7"/>
      <c r="D3" s="7"/>
      <c r="E3" s="7"/>
      <c r="F3" s="8" t="s">
        <v>2</v>
      </c>
      <c r="G3" s="7"/>
      <c r="H3" s="7"/>
      <c r="I3" s="7"/>
      <c r="J3" s="7"/>
      <c r="K3" s="9"/>
    </row>
    <row r="4" s="10" customFormat="1" ht="46.5" customHeight="1">
      <c r="F4" s="11" t="s">
        <v>3</v>
      </c>
    </row>
    <row r="5" spans="1:11" s="18" customFormat="1" ht="21" customHeight="1">
      <c r="A5" s="12"/>
      <c r="B5" s="13"/>
      <c r="C5" s="13"/>
      <c r="D5" s="13"/>
      <c r="E5" s="14" t="s">
        <v>4</v>
      </c>
      <c r="F5" s="15">
        <v>43800</v>
      </c>
      <c r="G5" s="16">
        <v>45298</v>
      </c>
      <c r="H5" s="13"/>
      <c r="I5" s="13"/>
      <c r="J5" s="13"/>
      <c r="K5" s="17"/>
    </row>
    <row r="6" spans="1:11" s="20" customFormat="1" ht="10.5" customHeight="1">
      <c r="A6" s="19"/>
      <c r="B6" s="19"/>
      <c r="C6" s="19"/>
      <c r="I6" s="19"/>
      <c r="J6" s="19"/>
      <c r="K6" s="19"/>
    </row>
    <row r="7" spans="3:11" s="18" customFormat="1" ht="21" customHeight="1">
      <c r="C7" s="21">
        <v>977</v>
      </c>
      <c r="E7" s="22" t="s">
        <v>5</v>
      </c>
      <c r="F7" s="23" t="s">
        <v>6</v>
      </c>
      <c r="G7" s="24" t="s">
        <v>7</v>
      </c>
      <c r="I7" s="25">
        <v>963</v>
      </c>
      <c r="K7" s="25">
        <v>457</v>
      </c>
    </row>
    <row r="8" spans="1:11" s="18" customFormat="1" ht="21" customHeight="1">
      <c r="A8" s="26"/>
      <c r="C8" s="21">
        <v>1082</v>
      </c>
      <c r="E8" s="22" t="s">
        <v>8</v>
      </c>
      <c r="F8" s="23" t="s">
        <v>6</v>
      </c>
      <c r="G8" s="24" t="s">
        <v>9</v>
      </c>
      <c r="I8" s="25">
        <v>1015</v>
      </c>
      <c r="K8" s="27"/>
    </row>
    <row r="9" spans="3:9" s="18" customFormat="1" ht="21" customHeight="1">
      <c r="C9" s="21">
        <v>939</v>
      </c>
      <c r="E9" s="22" t="s">
        <v>10</v>
      </c>
      <c r="F9" s="23" t="s">
        <v>6</v>
      </c>
      <c r="G9" s="24" t="s">
        <v>11</v>
      </c>
      <c r="I9" s="25">
        <v>1014</v>
      </c>
    </row>
    <row r="10" spans="3:9" s="18" customFormat="1" ht="21" customHeight="1">
      <c r="C10" s="21">
        <v>1010</v>
      </c>
      <c r="E10" s="22" t="s">
        <v>12</v>
      </c>
      <c r="F10" s="23" t="s">
        <v>6</v>
      </c>
      <c r="G10" s="24" t="s">
        <v>13</v>
      </c>
      <c r="I10" s="25">
        <v>977</v>
      </c>
    </row>
    <row r="11" spans="3:9" s="18" customFormat="1" ht="21" customHeight="1">
      <c r="C11" s="21">
        <v>1066</v>
      </c>
      <c r="E11" s="22" t="s">
        <v>14</v>
      </c>
      <c r="F11" s="23" t="s">
        <v>6</v>
      </c>
      <c r="G11" s="24" t="s">
        <v>15</v>
      </c>
      <c r="I11" s="25">
        <v>1068</v>
      </c>
    </row>
    <row r="12" spans="3:9" s="18" customFormat="1" ht="21" customHeight="1">
      <c r="C12" s="21">
        <v>981</v>
      </c>
      <c r="E12" s="22" t="s">
        <v>16</v>
      </c>
      <c r="F12" s="23" t="s">
        <v>6</v>
      </c>
      <c r="G12" s="24" t="s">
        <v>17</v>
      </c>
      <c r="I12" s="25">
        <v>879</v>
      </c>
    </row>
    <row r="13" spans="1:7" s="20" customFormat="1" ht="10.5" customHeight="1">
      <c r="A13" s="18"/>
      <c r="E13" s="28"/>
      <c r="G13" s="29"/>
    </row>
    <row r="14" spans="1:11" s="18" customFormat="1" ht="21" customHeight="1">
      <c r="A14" s="12"/>
      <c r="B14" s="13"/>
      <c r="C14" s="13"/>
      <c r="D14" s="13"/>
      <c r="E14" s="14" t="s">
        <v>4</v>
      </c>
      <c r="F14" s="30" t="s">
        <v>18</v>
      </c>
      <c r="G14" s="16">
        <v>45312</v>
      </c>
      <c r="H14" s="13"/>
      <c r="I14" s="13"/>
      <c r="J14" s="13"/>
      <c r="K14" s="17"/>
    </row>
    <row r="15" spans="5:7" s="20" customFormat="1" ht="10.5" customHeight="1">
      <c r="E15" s="28"/>
      <c r="G15" s="29"/>
    </row>
    <row r="16" spans="3:9" s="18" customFormat="1" ht="21" customHeight="1">
      <c r="C16" s="21">
        <v>1007</v>
      </c>
      <c r="E16" s="22" t="s">
        <v>9</v>
      </c>
      <c r="F16" s="23" t="s">
        <v>6</v>
      </c>
      <c r="G16" s="24" t="s">
        <v>14</v>
      </c>
      <c r="I16" s="25">
        <v>1056</v>
      </c>
    </row>
    <row r="17" spans="1:11" s="18" customFormat="1" ht="21" customHeight="1">
      <c r="A17" s="21">
        <v>970</v>
      </c>
      <c r="C17" s="21">
        <v>833</v>
      </c>
      <c r="E17" s="22" t="s">
        <v>7</v>
      </c>
      <c r="F17" s="23" t="s">
        <v>6</v>
      </c>
      <c r="G17" s="24" t="s">
        <v>8</v>
      </c>
      <c r="I17" s="25">
        <v>1065</v>
      </c>
      <c r="K17" s="27"/>
    </row>
    <row r="18" spans="3:9" s="18" customFormat="1" ht="21" customHeight="1">
      <c r="C18" s="21">
        <v>1038</v>
      </c>
      <c r="E18" s="22" t="s">
        <v>12</v>
      </c>
      <c r="F18" s="23" t="s">
        <v>6</v>
      </c>
      <c r="G18" s="24" t="s">
        <v>11</v>
      </c>
      <c r="I18" s="25">
        <v>1062</v>
      </c>
    </row>
    <row r="19" spans="3:9" s="18" customFormat="1" ht="21" customHeight="1">
      <c r="C19" s="21">
        <v>912</v>
      </c>
      <c r="E19" s="22" t="s">
        <v>10</v>
      </c>
      <c r="F19" s="23" t="s">
        <v>6</v>
      </c>
      <c r="G19" s="24" t="s">
        <v>13</v>
      </c>
      <c r="I19" s="25">
        <v>1008</v>
      </c>
    </row>
    <row r="20" spans="3:9" s="18" customFormat="1" ht="21" customHeight="1">
      <c r="C20" s="21">
        <v>1049</v>
      </c>
      <c r="E20" s="22" t="s">
        <v>15</v>
      </c>
      <c r="F20" s="23" t="s">
        <v>6</v>
      </c>
      <c r="G20" s="24" t="s">
        <v>16</v>
      </c>
      <c r="I20" s="25">
        <v>975</v>
      </c>
    </row>
    <row r="21" spans="3:9" s="18" customFormat="1" ht="21" customHeight="1">
      <c r="C21" s="21">
        <v>859</v>
      </c>
      <c r="E21" s="22" t="s">
        <v>17</v>
      </c>
      <c r="F21" s="23" t="s">
        <v>6</v>
      </c>
      <c r="G21" s="24" t="s">
        <v>5</v>
      </c>
      <c r="I21" s="25">
        <v>832</v>
      </c>
    </row>
    <row r="22" spans="5:7" s="20" customFormat="1" ht="10.5" customHeight="1">
      <c r="E22" s="28"/>
      <c r="G22" s="29"/>
    </row>
    <row r="23" spans="1:11" s="18" customFormat="1" ht="21" customHeight="1">
      <c r="A23" s="12"/>
      <c r="B23" s="13"/>
      <c r="C23" s="13"/>
      <c r="D23" s="13"/>
      <c r="E23" s="14" t="s">
        <v>4</v>
      </c>
      <c r="F23" s="30" t="s">
        <v>19</v>
      </c>
      <c r="G23" s="16">
        <v>45326</v>
      </c>
      <c r="H23" s="13"/>
      <c r="I23" s="13"/>
      <c r="J23" s="13"/>
      <c r="K23" s="17"/>
    </row>
    <row r="24" spans="5:7" s="20" customFormat="1" ht="10.5" customHeight="1">
      <c r="E24" s="28"/>
      <c r="G24" s="29"/>
    </row>
    <row r="25" spans="1:11" s="18" customFormat="1" ht="21" customHeight="1">
      <c r="A25" s="26"/>
      <c r="B25" s="26"/>
      <c r="C25" s="31">
        <v>1048</v>
      </c>
      <c r="D25" s="32"/>
      <c r="E25" s="31" t="s">
        <v>9</v>
      </c>
      <c r="F25" s="33" t="s">
        <v>6</v>
      </c>
      <c r="G25" s="34" t="s">
        <v>12</v>
      </c>
      <c r="H25" s="32"/>
      <c r="I25" s="34">
        <v>1032</v>
      </c>
      <c r="J25" s="35"/>
      <c r="K25" s="35"/>
    </row>
    <row r="26" spans="1:11" s="18" customFormat="1" ht="21" customHeight="1">
      <c r="A26" s="31">
        <v>994</v>
      </c>
      <c r="B26" s="26"/>
      <c r="C26" s="31">
        <v>883</v>
      </c>
      <c r="D26" s="32"/>
      <c r="E26" s="31" t="s">
        <v>7</v>
      </c>
      <c r="F26" s="33" t="s">
        <v>6</v>
      </c>
      <c r="G26" s="34" t="s">
        <v>10</v>
      </c>
      <c r="H26" s="32"/>
      <c r="I26" s="34">
        <v>960</v>
      </c>
      <c r="J26" s="35"/>
      <c r="K26" s="36"/>
    </row>
    <row r="27" spans="1:11" s="18" customFormat="1" ht="21" customHeight="1">
      <c r="A27" s="26"/>
      <c r="B27" s="26"/>
      <c r="C27" s="31">
        <v>1063</v>
      </c>
      <c r="D27" s="32"/>
      <c r="E27" s="31" t="s">
        <v>11</v>
      </c>
      <c r="F27" s="33" t="s">
        <v>6</v>
      </c>
      <c r="G27" s="34" t="s">
        <v>14</v>
      </c>
      <c r="H27" s="32"/>
      <c r="I27" s="34">
        <v>1003</v>
      </c>
      <c r="J27" s="35"/>
      <c r="K27" s="35"/>
    </row>
    <row r="28" spans="1:11" s="18" customFormat="1" ht="21" customHeight="1">
      <c r="A28" s="26"/>
      <c r="B28" s="26"/>
      <c r="C28" s="31">
        <v>1021</v>
      </c>
      <c r="D28" s="32"/>
      <c r="E28" s="31" t="s">
        <v>13</v>
      </c>
      <c r="F28" s="33" t="s">
        <v>6</v>
      </c>
      <c r="G28" s="34" t="s">
        <v>16</v>
      </c>
      <c r="H28" s="32"/>
      <c r="I28" s="34">
        <v>975</v>
      </c>
      <c r="J28" s="35"/>
      <c r="K28" s="35"/>
    </row>
    <row r="29" spans="1:11" s="18" customFormat="1" ht="21" customHeight="1">
      <c r="A29" s="26"/>
      <c r="B29" s="26"/>
      <c r="C29" s="31">
        <v>920</v>
      </c>
      <c r="D29" s="32"/>
      <c r="E29" s="31" t="s">
        <v>5</v>
      </c>
      <c r="F29" s="33" t="s">
        <v>6</v>
      </c>
      <c r="G29" s="34" t="s">
        <v>15</v>
      </c>
      <c r="H29" s="32"/>
      <c r="I29" s="34">
        <v>1058</v>
      </c>
      <c r="J29" s="35"/>
      <c r="K29" s="35"/>
    </row>
    <row r="30" spans="1:11" s="18" customFormat="1" ht="21" customHeight="1">
      <c r="A30" s="26"/>
      <c r="B30" s="26"/>
      <c r="C30" s="31">
        <v>1055</v>
      </c>
      <c r="D30" s="32"/>
      <c r="E30" s="31" t="s">
        <v>8</v>
      </c>
      <c r="F30" s="33" t="s">
        <v>6</v>
      </c>
      <c r="G30" s="34" t="s">
        <v>17</v>
      </c>
      <c r="H30" s="32"/>
      <c r="I30" s="34">
        <v>862</v>
      </c>
      <c r="J30" s="35"/>
      <c r="K30" s="35"/>
    </row>
    <row r="31" spans="5:7" s="18" customFormat="1" ht="21" customHeight="1">
      <c r="E31" s="37"/>
      <c r="F31" s="23"/>
      <c r="G31" s="35"/>
    </row>
    <row r="32" spans="5:7" s="18" customFormat="1" ht="21" customHeight="1">
      <c r="E32" s="37"/>
      <c r="F32" s="23"/>
      <c r="G32" s="35"/>
    </row>
    <row r="33" spans="1:9" s="10" customFormat="1" ht="46.5" customHeight="1">
      <c r="A33" s="38"/>
      <c r="B33" s="38"/>
      <c r="C33" s="38"/>
      <c r="D33" s="38"/>
      <c r="E33" s="39"/>
      <c r="F33" s="11" t="s">
        <v>20</v>
      </c>
      <c r="G33" s="40"/>
      <c r="H33" s="38"/>
      <c r="I33" s="41"/>
    </row>
    <row r="34" spans="1:11" s="18" customFormat="1" ht="21" customHeight="1">
      <c r="A34" s="12"/>
      <c r="B34" s="13"/>
      <c r="C34" s="13"/>
      <c r="D34" s="13"/>
      <c r="E34" s="14" t="s">
        <v>4</v>
      </c>
      <c r="F34" s="30" t="s">
        <v>21</v>
      </c>
      <c r="G34" s="16">
        <v>45340</v>
      </c>
      <c r="H34" s="42"/>
      <c r="I34" s="13"/>
      <c r="J34" s="13"/>
      <c r="K34" s="17"/>
    </row>
    <row r="35" spans="5:7" s="20" customFormat="1" ht="10.5" customHeight="1">
      <c r="E35" s="28"/>
      <c r="G35" s="29"/>
    </row>
    <row r="36" spans="1:9" s="18" customFormat="1" ht="21" customHeight="1">
      <c r="A36" s="21">
        <v>972</v>
      </c>
      <c r="B36" s="43"/>
      <c r="C36" s="21">
        <v>809</v>
      </c>
      <c r="D36" s="43"/>
      <c r="E36" s="21" t="s">
        <v>7</v>
      </c>
      <c r="F36" s="33" t="s">
        <v>6</v>
      </c>
      <c r="G36" s="25" t="s">
        <v>5</v>
      </c>
      <c r="H36" s="43"/>
      <c r="I36" s="44">
        <v>908</v>
      </c>
    </row>
    <row r="37" spans="1:9" s="18" customFormat="1" ht="21" customHeight="1">
      <c r="A37" s="26"/>
      <c r="B37" s="43"/>
      <c r="C37" s="21">
        <v>1012</v>
      </c>
      <c r="D37" s="43"/>
      <c r="E37" s="21" t="s">
        <v>9</v>
      </c>
      <c r="F37" s="33" t="s">
        <v>6</v>
      </c>
      <c r="G37" s="25" t="s">
        <v>8</v>
      </c>
      <c r="H37" s="43"/>
      <c r="I37" s="44">
        <v>1076</v>
      </c>
    </row>
    <row r="38" spans="1:9" s="18" customFormat="1" ht="21" customHeight="1">
      <c r="A38" s="43"/>
      <c r="B38" s="43"/>
      <c r="C38" s="21">
        <v>1049</v>
      </c>
      <c r="D38" s="43"/>
      <c r="E38" s="21" t="s">
        <v>11</v>
      </c>
      <c r="F38" s="33" t="s">
        <v>6</v>
      </c>
      <c r="G38" s="25" t="s">
        <v>10</v>
      </c>
      <c r="H38" s="43"/>
      <c r="I38" s="44">
        <v>927</v>
      </c>
    </row>
    <row r="39" spans="1:9" s="18" customFormat="1" ht="21" customHeight="1">
      <c r="A39" s="43"/>
      <c r="B39" s="43"/>
      <c r="C39" s="21">
        <v>977</v>
      </c>
      <c r="D39" s="43"/>
      <c r="E39" s="21" t="s">
        <v>13</v>
      </c>
      <c r="F39" s="33" t="s">
        <v>6</v>
      </c>
      <c r="G39" s="25" t="s">
        <v>12</v>
      </c>
      <c r="H39" s="43"/>
      <c r="I39" s="44">
        <v>1038</v>
      </c>
    </row>
    <row r="40" spans="1:9" s="18" customFormat="1" ht="21" customHeight="1">
      <c r="A40" s="43"/>
      <c r="B40" s="43"/>
      <c r="C40" s="21">
        <v>1075</v>
      </c>
      <c r="D40" s="43"/>
      <c r="E40" s="21" t="s">
        <v>15</v>
      </c>
      <c r="F40" s="33" t="s">
        <v>6</v>
      </c>
      <c r="G40" s="25" t="s">
        <v>14</v>
      </c>
      <c r="H40" s="43"/>
      <c r="I40" s="44">
        <v>1058</v>
      </c>
    </row>
    <row r="41" spans="1:9" s="18" customFormat="1" ht="21" customHeight="1">
      <c r="A41" s="43"/>
      <c r="B41" s="43"/>
      <c r="C41" s="21">
        <v>926</v>
      </c>
      <c r="D41" s="43"/>
      <c r="E41" s="21" t="s">
        <v>17</v>
      </c>
      <c r="F41" s="33" t="s">
        <v>6</v>
      </c>
      <c r="G41" s="25" t="s">
        <v>16</v>
      </c>
      <c r="H41" s="43"/>
      <c r="I41" s="44">
        <v>977</v>
      </c>
    </row>
    <row r="42" spans="5:7" s="20" customFormat="1" ht="10.5" customHeight="1">
      <c r="E42" s="28"/>
      <c r="G42" s="29"/>
    </row>
    <row r="43" spans="1:11" s="18" customFormat="1" ht="21" customHeight="1">
      <c r="A43" s="12"/>
      <c r="B43" s="13"/>
      <c r="C43" s="13"/>
      <c r="D43" s="13"/>
      <c r="E43" s="14" t="s">
        <v>4</v>
      </c>
      <c r="F43" s="30" t="s">
        <v>22</v>
      </c>
      <c r="G43" s="45">
        <v>45354</v>
      </c>
      <c r="H43" s="13"/>
      <c r="I43" s="13"/>
      <c r="J43" s="13"/>
      <c r="K43" s="17"/>
    </row>
    <row r="44" spans="5:7" s="20" customFormat="1" ht="10.5" customHeight="1">
      <c r="E44" s="28"/>
      <c r="G44" s="29"/>
    </row>
    <row r="45" spans="1:11" s="18" customFormat="1" ht="21" customHeight="1">
      <c r="A45" s="37"/>
      <c r="B45" s="37"/>
      <c r="C45" s="21">
        <v>1057</v>
      </c>
      <c r="D45" s="43"/>
      <c r="E45" s="21" t="s">
        <v>14</v>
      </c>
      <c r="F45" s="33" t="s">
        <v>6</v>
      </c>
      <c r="G45" s="25" t="s">
        <v>9</v>
      </c>
      <c r="H45" s="43"/>
      <c r="I45" s="44">
        <v>1019</v>
      </c>
      <c r="J45" s="43"/>
      <c r="K45" s="43"/>
    </row>
    <row r="46" spans="1:11" s="18" customFormat="1" ht="21" customHeight="1">
      <c r="A46" s="37"/>
      <c r="B46" s="37"/>
      <c r="C46" s="21">
        <v>1075</v>
      </c>
      <c r="D46" s="43"/>
      <c r="E46" s="21" t="s">
        <v>8</v>
      </c>
      <c r="F46" s="33" t="s">
        <v>6</v>
      </c>
      <c r="G46" s="25" t="s">
        <v>7</v>
      </c>
      <c r="H46" s="43"/>
      <c r="I46" s="44">
        <v>986</v>
      </c>
      <c r="J46" s="43"/>
      <c r="K46" s="44">
        <v>814</v>
      </c>
    </row>
    <row r="47" spans="1:11" s="18" customFormat="1" ht="21" customHeight="1">
      <c r="A47" s="37"/>
      <c r="B47" s="37"/>
      <c r="C47" s="21">
        <v>1089</v>
      </c>
      <c r="D47" s="43"/>
      <c r="E47" s="21" t="s">
        <v>11</v>
      </c>
      <c r="F47" s="33" t="s">
        <v>6</v>
      </c>
      <c r="G47" s="25" t="s">
        <v>12</v>
      </c>
      <c r="H47" s="43"/>
      <c r="I47" s="44">
        <v>1021</v>
      </c>
      <c r="J47" s="43"/>
      <c r="K47" s="43"/>
    </row>
    <row r="48" spans="1:11" s="18" customFormat="1" ht="21" customHeight="1">
      <c r="A48" s="37"/>
      <c r="B48" s="37"/>
      <c r="C48" s="21">
        <v>996</v>
      </c>
      <c r="D48" s="43"/>
      <c r="E48" s="21" t="s">
        <v>13</v>
      </c>
      <c r="F48" s="33" t="s">
        <v>6</v>
      </c>
      <c r="G48" s="25" t="s">
        <v>10</v>
      </c>
      <c r="H48" s="43"/>
      <c r="I48" s="44">
        <v>912</v>
      </c>
      <c r="J48" s="43"/>
      <c r="K48" s="43"/>
    </row>
    <row r="49" spans="1:11" s="18" customFormat="1" ht="21" customHeight="1">
      <c r="A49" s="37"/>
      <c r="B49" s="37"/>
      <c r="C49" s="21">
        <v>1045</v>
      </c>
      <c r="D49" s="43"/>
      <c r="E49" s="21" t="s">
        <v>16</v>
      </c>
      <c r="F49" s="33" t="s">
        <v>6</v>
      </c>
      <c r="G49" s="25" t="s">
        <v>15</v>
      </c>
      <c r="H49" s="43"/>
      <c r="I49" s="44">
        <v>1060</v>
      </c>
      <c r="J49" s="43"/>
      <c r="K49" s="43"/>
    </row>
    <row r="50" spans="1:11" s="18" customFormat="1" ht="21" customHeight="1">
      <c r="A50" s="37"/>
      <c r="B50" s="37"/>
      <c r="C50" s="21">
        <v>876</v>
      </c>
      <c r="D50" s="43"/>
      <c r="E50" s="21" t="s">
        <v>5</v>
      </c>
      <c r="F50" s="33" t="s">
        <v>6</v>
      </c>
      <c r="G50" s="25" t="s">
        <v>17</v>
      </c>
      <c r="H50" s="43"/>
      <c r="I50" s="44">
        <v>856</v>
      </c>
      <c r="J50" s="43"/>
      <c r="K50" s="43"/>
    </row>
    <row r="51" spans="1:7" s="20" customFormat="1" ht="10.5" customHeight="1">
      <c r="A51" s="18"/>
      <c r="E51" s="28"/>
      <c r="G51" s="29"/>
    </row>
    <row r="52" spans="1:11" s="18" customFormat="1" ht="21" customHeight="1">
      <c r="A52" s="12"/>
      <c r="B52" s="13"/>
      <c r="C52" s="13"/>
      <c r="D52" s="13"/>
      <c r="E52" s="14" t="s">
        <v>4</v>
      </c>
      <c r="F52" s="30" t="s">
        <v>23</v>
      </c>
      <c r="G52" s="16">
        <v>45368</v>
      </c>
      <c r="H52" s="13"/>
      <c r="I52" s="13"/>
      <c r="J52" s="13"/>
      <c r="K52" s="17"/>
    </row>
    <row r="53" spans="1:7" s="20" customFormat="1" ht="10.5" customHeight="1">
      <c r="A53" s="37"/>
      <c r="E53" s="28"/>
      <c r="G53" s="29"/>
    </row>
    <row r="54" spans="1:9" s="18" customFormat="1" ht="21" customHeight="1">
      <c r="A54" s="37"/>
      <c r="B54" s="37"/>
      <c r="C54" s="46">
        <v>1052</v>
      </c>
      <c r="D54" s="43"/>
      <c r="E54" s="47" t="s">
        <v>12</v>
      </c>
      <c r="F54" s="33" t="s">
        <v>6</v>
      </c>
      <c r="G54" s="48" t="s">
        <v>9</v>
      </c>
      <c r="H54" s="43"/>
      <c r="I54" s="49">
        <v>1044</v>
      </c>
    </row>
    <row r="55" spans="1:11" s="18" customFormat="1" ht="21" customHeight="1">
      <c r="A55" s="37"/>
      <c r="B55" s="37"/>
      <c r="C55" s="46">
        <v>963</v>
      </c>
      <c r="D55" s="43"/>
      <c r="E55" s="47" t="s">
        <v>10</v>
      </c>
      <c r="F55" s="33" t="s">
        <v>6</v>
      </c>
      <c r="G55" s="48" t="s">
        <v>7</v>
      </c>
      <c r="H55" s="43"/>
      <c r="I55" s="49">
        <v>948</v>
      </c>
      <c r="K55" s="50">
        <v>872</v>
      </c>
    </row>
    <row r="56" spans="1:9" s="18" customFormat="1" ht="21" customHeight="1">
      <c r="A56" s="37"/>
      <c r="B56" s="37"/>
      <c r="C56" s="46">
        <v>1025</v>
      </c>
      <c r="D56" s="43"/>
      <c r="E56" s="47" t="s">
        <v>14</v>
      </c>
      <c r="F56" s="33" t="s">
        <v>6</v>
      </c>
      <c r="G56" s="48" t="s">
        <v>11</v>
      </c>
      <c r="H56" s="43"/>
      <c r="I56" s="49">
        <v>1067</v>
      </c>
    </row>
    <row r="57" spans="1:9" s="18" customFormat="1" ht="21" customHeight="1">
      <c r="A57" s="37"/>
      <c r="B57" s="37"/>
      <c r="C57" s="46">
        <v>952</v>
      </c>
      <c r="D57" s="43"/>
      <c r="E57" s="47" t="s">
        <v>16</v>
      </c>
      <c r="F57" s="33" t="s">
        <v>6</v>
      </c>
      <c r="G57" s="48" t="s">
        <v>13</v>
      </c>
      <c r="H57" s="43"/>
      <c r="I57" s="49">
        <v>994</v>
      </c>
    </row>
    <row r="58" spans="1:9" s="18" customFormat="1" ht="21" customHeight="1">
      <c r="A58" s="37"/>
      <c r="B58" s="37"/>
      <c r="C58" s="46">
        <v>1056</v>
      </c>
      <c r="D58" s="43"/>
      <c r="E58" s="47" t="s">
        <v>15</v>
      </c>
      <c r="F58" s="33" t="s">
        <v>6</v>
      </c>
      <c r="G58" s="48" t="s">
        <v>5</v>
      </c>
      <c r="H58" s="43"/>
      <c r="I58" s="49">
        <v>936</v>
      </c>
    </row>
    <row r="59" spans="2:9" s="18" customFormat="1" ht="21" customHeight="1">
      <c r="B59" s="37"/>
      <c r="C59" s="46">
        <v>950</v>
      </c>
      <c r="D59" s="43"/>
      <c r="E59" s="47" t="s">
        <v>17</v>
      </c>
      <c r="F59" s="33" t="s">
        <v>6</v>
      </c>
      <c r="G59" s="48" t="s">
        <v>8</v>
      </c>
      <c r="H59" s="43"/>
      <c r="I59" s="49">
        <v>1054</v>
      </c>
    </row>
    <row r="60" s="18" customFormat="1" ht="21" customHeight="1">
      <c r="G60" s="35"/>
    </row>
    <row r="61" spans="6:7" s="18" customFormat="1" ht="21" customHeight="1">
      <c r="F61" s="51" t="s">
        <v>24</v>
      </c>
      <c r="G61" s="35"/>
    </row>
    <row r="62" spans="6:7" s="18" customFormat="1" ht="21" customHeight="1">
      <c r="F62" s="51" t="s">
        <v>25</v>
      </c>
      <c r="G62" s="35"/>
    </row>
    <row r="63" spans="6:7" s="18" customFormat="1" ht="21" customHeight="1">
      <c r="F63" s="51"/>
      <c r="G63" s="35"/>
    </row>
    <row r="64" s="52" customFormat="1" ht="21" customHeight="1">
      <c r="F64" s="53" t="s">
        <v>26</v>
      </c>
    </row>
    <row r="65" s="52" customFormat="1" ht="21" customHeight="1">
      <c r="F65" s="53" t="s">
        <v>27</v>
      </c>
    </row>
    <row r="66" s="18" customFormat="1" ht="21" customHeight="1">
      <c r="F66" s="51"/>
    </row>
    <row r="67" s="18" customFormat="1" ht="21" customHeight="1">
      <c r="F67" s="51"/>
    </row>
    <row r="68" s="18" customFormat="1" ht="21" customHeight="1">
      <c r="F68" s="51"/>
    </row>
    <row r="69" s="18" customFormat="1" ht="21" customHeight="1">
      <c r="F69" s="51"/>
    </row>
    <row r="70" s="18" customFormat="1" ht="21" customHeight="1">
      <c r="F70" s="51"/>
    </row>
    <row r="71" s="18" customFormat="1" ht="21" customHeight="1">
      <c r="F71" s="51"/>
    </row>
    <row r="72" s="18" customFormat="1" ht="21" customHeight="1">
      <c r="F72" s="51"/>
    </row>
    <row r="73" s="18" customFormat="1" ht="21" customHeight="1">
      <c r="F73" s="51"/>
    </row>
    <row r="74" s="18" customFormat="1" ht="21" customHeight="1">
      <c r="F74" s="51"/>
    </row>
    <row r="75" s="18" customFormat="1" ht="21" customHeight="1">
      <c r="F75" s="51"/>
    </row>
    <row r="76" s="18" customFormat="1" ht="21" customHeight="1">
      <c r="F76" s="51"/>
    </row>
    <row r="77" s="18" customFormat="1" ht="21" customHeight="1">
      <c r="F77" s="51"/>
    </row>
    <row r="78" s="18" customFormat="1" ht="21" customHeight="1">
      <c r="F78" s="51"/>
    </row>
    <row r="79" s="18" customFormat="1" ht="21" customHeight="1">
      <c r="F79" s="51"/>
    </row>
    <row r="80" s="18" customFormat="1" ht="21" customHeight="1">
      <c r="F80" s="51"/>
    </row>
    <row r="81" s="18" customFormat="1" ht="21" customHeight="1">
      <c r="F81" s="51"/>
    </row>
    <row r="82" spans="1:6" s="18" customFormat="1" ht="21" customHeight="1">
      <c r="A82" s="1"/>
      <c r="E82" s="1"/>
      <c r="F82" s="51"/>
    </row>
    <row r="83" ht="12.75" customHeight="1">
      <c r="F83" s="54"/>
    </row>
    <row r="84" ht="12.75" customHeight="1">
      <c r="F84" s="54"/>
    </row>
    <row r="85" ht="12.75" customHeight="1">
      <c r="F85" s="54"/>
    </row>
    <row r="86" ht="12.75" customHeight="1">
      <c r="F86" s="54"/>
    </row>
    <row r="87" ht="12.75" customHeight="1">
      <c r="F87" s="54"/>
    </row>
    <row r="88" ht="12.75" customHeight="1">
      <c r="F88" s="54"/>
    </row>
    <row r="89" ht="12.75" customHeight="1">
      <c r="F89" s="54"/>
    </row>
    <row r="90" ht="12.75" customHeight="1">
      <c r="F90" s="54"/>
    </row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="99" zoomScaleNormal="99" workbookViewId="0" topLeftCell="A1">
      <selection activeCell="I40" sqref="I40"/>
    </sheetView>
  </sheetViews>
  <sheetFormatPr defaultColWidth="11.421875" defaultRowHeight="12.75"/>
  <cols>
    <col min="1" max="1" width="3.57421875" style="55" customWidth="1"/>
    <col min="2" max="2" width="24.57421875" style="55" customWidth="1"/>
    <col min="3" max="3" width="19.8515625" style="55" customWidth="1"/>
    <col min="4" max="4" width="6.7109375" style="55" customWidth="1"/>
    <col min="5" max="6" width="6.7109375" style="56" customWidth="1"/>
    <col min="7" max="7" width="6.7109375" style="55" customWidth="1"/>
    <col min="8" max="8" width="6.7109375" style="56" customWidth="1"/>
    <col min="9" max="9" width="6.7109375" style="55" customWidth="1"/>
    <col min="10" max="10" width="7.7109375" style="55" customWidth="1"/>
    <col min="11" max="11" width="9.421875" style="55" customWidth="1"/>
    <col min="12" max="16384" width="10.8515625" style="55" customWidth="1"/>
  </cols>
  <sheetData>
    <row r="1" spans="1:11" s="63" customFormat="1" ht="12.75">
      <c r="A1" s="57"/>
      <c r="B1" s="58"/>
      <c r="C1" s="59"/>
      <c r="D1" s="58"/>
      <c r="E1" s="59"/>
      <c r="F1" s="58"/>
      <c r="G1" s="60"/>
      <c r="H1" s="61"/>
      <c r="I1" s="59"/>
      <c r="J1" s="59"/>
      <c r="K1" s="62" t="s">
        <v>0</v>
      </c>
    </row>
    <row r="2" spans="1:11" s="69" customFormat="1" ht="12.75">
      <c r="A2" s="64"/>
      <c r="B2" s="65"/>
      <c r="C2" s="65"/>
      <c r="D2" s="66"/>
      <c r="E2" s="65"/>
      <c r="F2" s="66"/>
      <c r="G2" s="67"/>
      <c r="H2" s="65"/>
      <c r="I2" s="65"/>
      <c r="J2" s="65"/>
      <c r="K2" s="68" t="s">
        <v>28</v>
      </c>
    </row>
    <row r="3" spans="1:11" s="75" customFormat="1" ht="12.75">
      <c r="A3" s="70"/>
      <c r="B3" s="71"/>
      <c r="C3" s="71"/>
      <c r="D3" s="72"/>
      <c r="E3" s="71"/>
      <c r="F3" s="72"/>
      <c r="G3" s="73"/>
      <c r="H3" s="71"/>
      <c r="I3" s="71"/>
      <c r="J3" s="71"/>
      <c r="K3" s="74" t="s">
        <v>1</v>
      </c>
    </row>
    <row r="4" spans="1:11" s="63" customFormat="1" ht="12.75">
      <c r="A4" s="76"/>
      <c r="B4" s="77"/>
      <c r="C4" s="78"/>
      <c r="D4" s="79"/>
      <c r="E4" s="80"/>
      <c r="F4" s="80"/>
      <c r="G4" s="79"/>
      <c r="H4" s="80"/>
      <c r="I4" s="79"/>
      <c r="J4" s="79"/>
      <c r="K4" s="81" t="s">
        <v>29</v>
      </c>
    </row>
    <row r="5" spans="1:11" s="88" customFormat="1" ht="12.75">
      <c r="A5" s="82"/>
      <c r="B5" s="83"/>
      <c r="C5" s="84"/>
      <c r="D5" s="85"/>
      <c r="E5" s="86"/>
      <c r="F5" s="86"/>
      <c r="G5" s="85"/>
      <c r="H5" s="86"/>
      <c r="I5" s="85"/>
      <c r="J5" s="85"/>
      <c r="K5" s="87" t="s">
        <v>30</v>
      </c>
    </row>
    <row r="6" spans="1:11" s="93" customFormat="1" ht="12.75">
      <c r="A6" s="89"/>
      <c r="B6" s="90"/>
      <c r="C6" s="90"/>
      <c r="D6" s="90"/>
      <c r="E6" s="91"/>
      <c r="F6" s="91"/>
      <c r="G6" s="90"/>
      <c r="H6" s="91"/>
      <c r="I6" s="90"/>
      <c r="J6" s="90"/>
      <c r="K6" s="92" t="s">
        <v>31</v>
      </c>
    </row>
    <row r="7" spans="1:11" s="93" customFormat="1" ht="12.75">
      <c r="A7" s="89"/>
      <c r="B7" s="94">
        <v>45368</v>
      </c>
      <c r="C7" s="90"/>
      <c r="D7" s="90"/>
      <c r="E7" s="91"/>
      <c r="F7" s="91"/>
      <c r="G7" s="90"/>
      <c r="H7" s="91"/>
      <c r="I7" s="90"/>
      <c r="J7" s="90"/>
      <c r="K7" s="92" t="s">
        <v>32</v>
      </c>
    </row>
    <row r="8" spans="1:11" ht="12.75">
      <c r="A8" s="95"/>
      <c r="B8" s="96"/>
      <c r="C8" s="96"/>
      <c r="D8" s="96"/>
      <c r="E8" s="97"/>
      <c r="F8" s="97"/>
      <c r="G8" s="96"/>
      <c r="H8" s="97"/>
      <c r="I8" s="96"/>
      <c r="J8" s="96"/>
      <c r="K8" s="98"/>
    </row>
    <row r="9" spans="1:11" s="104" customFormat="1" ht="12.75">
      <c r="A9" s="99" t="s">
        <v>33</v>
      </c>
      <c r="B9" s="100"/>
      <c r="C9" s="101"/>
      <c r="D9" s="102"/>
      <c r="E9" s="102"/>
      <c r="F9" s="102"/>
      <c r="G9" s="102"/>
      <c r="H9" s="102"/>
      <c r="I9" s="102"/>
      <c r="J9" s="102"/>
      <c r="K9" s="103"/>
    </row>
    <row r="10" spans="1:12" ht="12.75">
      <c r="A10" s="95"/>
      <c r="B10" s="96"/>
      <c r="C10" s="96"/>
      <c r="D10" s="96"/>
      <c r="E10" s="97"/>
      <c r="F10" s="97"/>
      <c r="G10" s="96"/>
      <c r="H10"/>
      <c r="I10"/>
      <c r="J10"/>
      <c r="K10" s="98"/>
      <c r="L10" s="56"/>
    </row>
    <row r="11" spans="1:12" s="113" customFormat="1" ht="12.75">
      <c r="A11" s="105" t="s">
        <v>12</v>
      </c>
      <c r="B11" s="106"/>
      <c r="C11" s="107" t="s">
        <v>6</v>
      </c>
      <c r="D11" s="108" t="s">
        <v>9</v>
      </c>
      <c r="E11" s="109"/>
      <c r="F11" s="109"/>
      <c r="G11" s="106"/>
      <c r="H11" s="110">
        <v>1052</v>
      </c>
      <c r="I11" s="110" t="s">
        <v>6</v>
      </c>
      <c r="J11" s="110">
        <v>1044</v>
      </c>
      <c r="K11" s="111"/>
      <c r="L11" s="112"/>
    </row>
    <row r="12" spans="1:12" s="113" customFormat="1" ht="12.75">
      <c r="A12" s="105" t="s">
        <v>10</v>
      </c>
      <c r="B12" s="106"/>
      <c r="C12" s="107" t="s">
        <v>6</v>
      </c>
      <c r="D12" s="108" t="s">
        <v>7</v>
      </c>
      <c r="E12" s="109"/>
      <c r="F12" s="109"/>
      <c r="G12" s="106"/>
      <c r="H12" s="110">
        <v>963</v>
      </c>
      <c r="I12" s="110" t="s">
        <v>6</v>
      </c>
      <c r="J12" s="110">
        <v>948</v>
      </c>
      <c r="K12" s="111">
        <v>872</v>
      </c>
      <c r="L12" s="112"/>
    </row>
    <row r="13" spans="1:12" s="113" customFormat="1" ht="12.75">
      <c r="A13" s="105" t="s">
        <v>14</v>
      </c>
      <c r="B13" s="106"/>
      <c r="C13" s="107" t="s">
        <v>6</v>
      </c>
      <c r="D13" s="108" t="s">
        <v>11</v>
      </c>
      <c r="E13" s="109"/>
      <c r="F13" s="109"/>
      <c r="G13" s="106"/>
      <c r="H13" s="110">
        <v>1025</v>
      </c>
      <c r="I13" s="110" t="s">
        <v>6</v>
      </c>
      <c r="J13" s="110">
        <v>1067</v>
      </c>
      <c r="K13" s="111"/>
      <c r="L13" s="112"/>
    </row>
    <row r="14" spans="1:12" s="113" customFormat="1" ht="12.75">
      <c r="A14" s="105" t="s">
        <v>34</v>
      </c>
      <c r="B14" s="106"/>
      <c r="C14" s="107" t="s">
        <v>6</v>
      </c>
      <c r="D14" s="108" t="s">
        <v>13</v>
      </c>
      <c r="E14" s="109"/>
      <c r="F14" s="109"/>
      <c r="G14" s="106"/>
      <c r="H14" s="110">
        <v>952</v>
      </c>
      <c r="I14" s="110" t="s">
        <v>6</v>
      </c>
      <c r="J14" s="110">
        <v>994</v>
      </c>
      <c r="K14" s="111"/>
      <c r="L14" s="112"/>
    </row>
    <row r="15" spans="1:11" s="114" customFormat="1" ht="12.75">
      <c r="A15" s="105" t="s">
        <v>15</v>
      </c>
      <c r="B15" s="108"/>
      <c r="C15" s="107" t="s">
        <v>6</v>
      </c>
      <c r="D15" s="108" t="s">
        <v>5</v>
      </c>
      <c r="E15" s="108"/>
      <c r="F15" s="108"/>
      <c r="G15" s="108"/>
      <c r="H15" s="110">
        <v>1056</v>
      </c>
      <c r="I15" s="110" t="s">
        <v>6</v>
      </c>
      <c r="J15" s="110">
        <v>936</v>
      </c>
      <c r="K15" s="111"/>
    </row>
    <row r="16" spans="1:12" s="113" customFormat="1" ht="12.75">
      <c r="A16" s="105" t="s">
        <v>17</v>
      </c>
      <c r="B16" s="106"/>
      <c r="C16" s="107" t="s">
        <v>6</v>
      </c>
      <c r="D16" s="108" t="s">
        <v>35</v>
      </c>
      <c r="E16" s="109"/>
      <c r="F16" s="109"/>
      <c r="G16" s="106"/>
      <c r="H16" s="110">
        <v>950</v>
      </c>
      <c r="I16" s="110" t="s">
        <v>6</v>
      </c>
      <c r="J16" s="110">
        <v>1054</v>
      </c>
      <c r="K16" s="111"/>
      <c r="L16" s="112"/>
    </row>
    <row r="17" spans="1:12" ht="12.75">
      <c r="A17" s="95"/>
      <c r="B17" s="96"/>
      <c r="C17" s="96"/>
      <c r="D17" s="96"/>
      <c r="E17" s="97"/>
      <c r="F17" s="97"/>
      <c r="G17" s="96"/>
      <c r="H17" s="97"/>
      <c r="I17" s="96"/>
      <c r="J17" s="96"/>
      <c r="K17" s="98"/>
      <c r="L17" s="56"/>
    </row>
    <row r="18" spans="1:12" s="104" customFormat="1" ht="12.75">
      <c r="A18" s="99" t="s">
        <v>36</v>
      </c>
      <c r="B18" s="100"/>
      <c r="C18" s="101"/>
      <c r="D18" s="102"/>
      <c r="E18" s="102"/>
      <c r="F18" s="102"/>
      <c r="G18" s="102"/>
      <c r="H18" s="102"/>
      <c r="I18" s="102"/>
      <c r="J18" s="102"/>
      <c r="K18" s="103"/>
      <c r="L18" s="115"/>
    </row>
    <row r="19" spans="1:12" ht="12.75">
      <c r="A19" s="116"/>
      <c r="B19" s="117"/>
      <c r="C19" s="118"/>
      <c r="D19" s="118"/>
      <c r="E19" s="118"/>
      <c r="F19" s="118"/>
      <c r="G19" s="118"/>
      <c r="H19" s="118"/>
      <c r="I19" s="118"/>
      <c r="J19" s="118"/>
      <c r="K19" s="119"/>
      <c r="L19" s="56"/>
    </row>
    <row r="20" spans="1:12" s="113" customFormat="1" ht="12.75">
      <c r="A20" s="120"/>
      <c r="B20" s="121" t="s">
        <v>37</v>
      </c>
      <c r="C20" s="122"/>
      <c r="D20" s="122" t="s">
        <v>38</v>
      </c>
      <c r="E20" s="122" t="s">
        <v>39</v>
      </c>
      <c r="F20" s="122" t="s">
        <v>40</v>
      </c>
      <c r="G20" s="122" t="s">
        <v>41</v>
      </c>
      <c r="H20" s="122" t="s">
        <v>42</v>
      </c>
      <c r="I20" s="122" t="s">
        <v>43</v>
      </c>
      <c r="J20" s="122" t="s">
        <v>44</v>
      </c>
      <c r="K20" s="123" t="s">
        <v>45</v>
      </c>
      <c r="L20" s="112"/>
    </row>
    <row r="21" spans="1:12" s="113" customFormat="1" ht="12.75">
      <c r="A21" s="124">
        <v>1</v>
      </c>
      <c r="B21" s="125" t="s">
        <v>35</v>
      </c>
      <c r="C21" s="126">
        <v>6</v>
      </c>
      <c r="D21" s="127">
        <v>1082</v>
      </c>
      <c r="E21" s="128">
        <v>1065</v>
      </c>
      <c r="F21" s="128">
        <v>1055</v>
      </c>
      <c r="G21" s="128">
        <v>1076</v>
      </c>
      <c r="H21" s="128">
        <v>1075</v>
      </c>
      <c r="I21" s="128">
        <v>1054</v>
      </c>
      <c r="J21" s="129">
        <f>IF(SUM(D21:I21)=0," ",SUM(D21:I21))</f>
        <v>6407</v>
      </c>
      <c r="K21" s="130">
        <f>IF(D21=0," ",AVERAGE(D21:I21))</f>
        <v>1067.8333333333333</v>
      </c>
      <c r="L21" s="112"/>
    </row>
    <row r="22" spans="1:12" s="113" customFormat="1" ht="12.75">
      <c r="A22" s="131">
        <v>2</v>
      </c>
      <c r="B22" s="132" t="s">
        <v>15</v>
      </c>
      <c r="C22" s="133">
        <v>6</v>
      </c>
      <c r="D22" s="134">
        <v>1068</v>
      </c>
      <c r="E22" s="135">
        <v>1049</v>
      </c>
      <c r="F22" s="135">
        <v>1058</v>
      </c>
      <c r="G22" s="135">
        <v>1075</v>
      </c>
      <c r="H22" s="135">
        <v>1060</v>
      </c>
      <c r="I22" s="135">
        <v>1056</v>
      </c>
      <c r="J22" s="129">
        <f>IF(SUM(D22:I22)=0," ",SUM(D22:I22))</f>
        <v>6366</v>
      </c>
      <c r="K22" s="130">
        <f>IF(D22=0," ",AVERAGE(D22:I22))</f>
        <v>1061</v>
      </c>
      <c r="L22" s="112"/>
    </row>
    <row r="23" spans="1:12" s="113" customFormat="1" ht="12.75">
      <c r="A23" s="136">
        <v>3</v>
      </c>
      <c r="B23" s="137" t="s">
        <v>11</v>
      </c>
      <c r="C23" s="138">
        <v>6</v>
      </c>
      <c r="D23" s="139">
        <v>1014</v>
      </c>
      <c r="E23" s="140">
        <v>1062</v>
      </c>
      <c r="F23" s="140">
        <v>1063</v>
      </c>
      <c r="G23" s="140">
        <v>1049</v>
      </c>
      <c r="H23" s="140">
        <v>1089</v>
      </c>
      <c r="I23" s="140">
        <v>1067</v>
      </c>
      <c r="J23" s="141">
        <f>IF(SUM(D23:I23)=0," ",SUM(D23:I23))</f>
        <v>6344</v>
      </c>
      <c r="K23" s="142">
        <f>IF(D23=0," ",AVERAGE(D23:I23))</f>
        <v>1057.3333333333333</v>
      </c>
      <c r="L23" s="112"/>
    </row>
    <row r="24" spans="1:12" s="113" customFormat="1" ht="12.75">
      <c r="A24" s="143">
        <v>4</v>
      </c>
      <c r="B24" s="144" t="s">
        <v>14</v>
      </c>
      <c r="C24" s="145">
        <v>6</v>
      </c>
      <c r="D24" s="146">
        <v>1066</v>
      </c>
      <c r="E24" s="147">
        <v>1056</v>
      </c>
      <c r="F24" s="147">
        <v>1003</v>
      </c>
      <c r="G24" s="147">
        <v>1058</v>
      </c>
      <c r="H24" s="147">
        <v>1057</v>
      </c>
      <c r="I24" s="147">
        <v>1025</v>
      </c>
      <c r="J24" s="148">
        <f>IF(SUM(D24:I24)=0," ",SUM(D24:I24))</f>
        <v>6265</v>
      </c>
      <c r="K24" s="149">
        <f>IF(D24=0," ",AVERAGE(D24:I24))</f>
        <v>1044.1666666666667</v>
      </c>
      <c r="L24" s="112"/>
    </row>
    <row r="25" spans="1:12" s="113" customFormat="1" ht="12.75">
      <c r="A25" s="143">
        <v>5</v>
      </c>
      <c r="B25" s="150" t="s">
        <v>12</v>
      </c>
      <c r="C25" s="145">
        <v>6</v>
      </c>
      <c r="D25" s="151">
        <v>1010</v>
      </c>
      <c r="E25" s="147">
        <v>1038</v>
      </c>
      <c r="F25" s="147">
        <v>1032</v>
      </c>
      <c r="G25" s="147">
        <v>1038</v>
      </c>
      <c r="H25" s="147">
        <v>1021</v>
      </c>
      <c r="I25" s="147">
        <v>1052</v>
      </c>
      <c r="J25" s="148">
        <f>IF(SUM(D25:I25)=0," ",SUM(D25:I25))</f>
        <v>6191</v>
      </c>
      <c r="K25" s="152">
        <f>IF(D25=0," ",AVERAGE(D25:I25))</f>
        <v>1031.8333333333333</v>
      </c>
      <c r="L25" s="112"/>
    </row>
    <row r="26" spans="1:12" s="113" customFormat="1" ht="12.75">
      <c r="A26" s="143">
        <v>6</v>
      </c>
      <c r="B26" s="150" t="s">
        <v>9</v>
      </c>
      <c r="C26" s="145">
        <v>6</v>
      </c>
      <c r="D26" s="151">
        <v>1015</v>
      </c>
      <c r="E26" s="153">
        <v>1007</v>
      </c>
      <c r="F26" s="153">
        <v>1048</v>
      </c>
      <c r="G26" s="153">
        <v>1012</v>
      </c>
      <c r="H26" s="153">
        <v>1019</v>
      </c>
      <c r="I26" s="153">
        <v>1044</v>
      </c>
      <c r="J26" s="148">
        <f>IF(SUM(D26:I26)=0," ",SUM(D26:I26))</f>
        <v>6145</v>
      </c>
      <c r="K26" s="152">
        <f>IF(D26=0," ",AVERAGE(D26:I26))</f>
        <v>1024.1666666666667</v>
      </c>
      <c r="L26" s="112"/>
    </row>
    <row r="27" spans="1:12" s="113" customFormat="1" ht="12.75">
      <c r="A27" s="143">
        <v>7</v>
      </c>
      <c r="B27" s="144" t="s">
        <v>13</v>
      </c>
      <c r="C27" s="145">
        <v>6</v>
      </c>
      <c r="D27" s="151">
        <v>977</v>
      </c>
      <c r="E27" s="147">
        <v>1008</v>
      </c>
      <c r="F27" s="147">
        <v>1021</v>
      </c>
      <c r="G27" s="147">
        <v>977</v>
      </c>
      <c r="H27" s="147">
        <v>996</v>
      </c>
      <c r="I27" s="147">
        <v>994</v>
      </c>
      <c r="J27" s="148">
        <f>IF(SUM(D27:I27)=0," ",SUM(D27:I27))</f>
        <v>5973</v>
      </c>
      <c r="K27" s="152">
        <f>IF(D27=0," ",AVERAGE(D27:I27))</f>
        <v>995.5</v>
      </c>
      <c r="L27" s="112"/>
    </row>
    <row r="28" spans="1:12" s="113" customFormat="1" ht="12.75">
      <c r="A28" s="143">
        <v>8</v>
      </c>
      <c r="B28" s="150" t="s">
        <v>34</v>
      </c>
      <c r="C28" s="145">
        <v>6</v>
      </c>
      <c r="D28" s="151">
        <v>981</v>
      </c>
      <c r="E28" s="153">
        <v>975</v>
      </c>
      <c r="F28" s="153">
        <v>975</v>
      </c>
      <c r="G28" s="153">
        <v>977</v>
      </c>
      <c r="H28" s="153">
        <v>1045</v>
      </c>
      <c r="I28" s="153">
        <v>952</v>
      </c>
      <c r="J28" s="148">
        <f>IF(SUM(D28:I28)=0," ",SUM(D28:I28))</f>
        <v>5905</v>
      </c>
      <c r="K28" s="152">
        <f>IF(D28=0," ",AVERAGE(D28:I28))</f>
        <v>984.1666666666666</v>
      </c>
      <c r="L28" s="112"/>
    </row>
    <row r="29" spans="1:12" s="113" customFormat="1" ht="12.75">
      <c r="A29" s="143">
        <v>9</v>
      </c>
      <c r="B29" s="150" t="s">
        <v>46</v>
      </c>
      <c r="C29" s="145">
        <v>6</v>
      </c>
      <c r="D29" s="151">
        <v>963</v>
      </c>
      <c r="E29" s="147">
        <v>970</v>
      </c>
      <c r="F29" s="147">
        <v>994</v>
      </c>
      <c r="G29" s="147">
        <v>972</v>
      </c>
      <c r="H29" s="147">
        <v>986</v>
      </c>
      <c r="I29" s="147">
        <v>948</v>
      </c>
      <c r="J29" s="148">
        <f>IF(SUM(D29:I29)=0," ",SUM(D29:I29))</f>
        <v>5833</v>
      </c>
      <c r="K29" s="152">
        <f>IF(D29=0," ",AVERAGE(D29:I29))</f>
        <v>972.1666666666666</v>
      </c>
      <c r="L29" s="112"/>
    </row>
    <row r="30" spans="1:12" s="113" customFormat="1" ht="12.75">
      <c r="A30" s="143">
        <v>10</v>
      </c>
      <c r="B30" s="144" t="s">
        <v>10</v>
      </c>
      <c r="C30" s="145">
        <v>6</v>
      </c>
      <c r="D30" s="151">
        <v>939</v>
      </c>
      <c r="E30" s="147">
        <v>912</v>
      </c>
      <c r="F30" s="147">
        <v>960</v>
      </c>
      <c r="G30" s="147">
        <v>927</v>
      </c>
      <c r="H30" s="147">
        <v>912</v>
      </c>
      <c r="I30" s="147">
        <v>963</v>
      </c>
      <c r="J30" s="148">
        <f>IF(SUM(D30:I30)=0," ",SUM(D30:I30))</f>
        <v>5613</v>
      </c>
      <c r="K30" s="152">
        <f>IF(D30=0," ",AVERAGE(D30:I30))</f>
        <v>935.5</v>
      </c>
      <c r="L30" s="112"/>
    </row>
    <row r="31" spans="1:12" s="113" customFormat="1" ht="12.75">
      <c r="A31" s="143">
        <v>11</v>
      </c>
      <c r="B31" s="150" t="s">
        <v>5</v>
      </c>
      <c r="C31" s="145">
        <v>6</v>
      </c>
      <c r="D31" s="146">
        <v>977</v>
      </c>
      <c r="E31" s="147">
        <v>832</v>
      </c>
      <c r="F31" s="147">
        <v>920</v>
      </c>
      <c r="G31" s="147">
        <v>908</v>
      </c>
      <c r="H31" s="147">
        <v>876</v>
      </c>
      <c r="I31" s="147">
        <v>936</v>
      </c>
      <c r="J31" s="148">
        <f>IF(SUM(D31:I31)=0," ",SUM(D31:I31))</f>
        <v>5449</v>
      </c>
      <c r="K31" s="152">
        <f>IF(D31=0," ",AVERAGE(D31:I31))</f>
        <v>908.1666666666666</v>
      </c>
      <c r="L31" s="112"/>
    </row>
    <row r="32" spans="1:12" s="113" customFormat="1" ht="12.75">
      <c r="A32" s="143">
        <v>12</v>
      </c>
      <c r="B32" s="150" t="s">
        <v>17</v>
      </c>
      <c r="C32" s="145">
        <v>6</v>
      </c>
      <c r="D32" s="154">
        <v>879</v>
      </c>
      <c r="E32" s="147">
        <v>859</v>
      </c>
      <c r="F32" s="147">
        <v>862</v>
      </c>
      <c r="G32" s="147">
        <v>926</v>
      </c>
      <c r="H32" s="147">
        <v>856</v>
      </c>
      <c r="I32" s="147">
        <v>950</v>
      </c>
      <c r="J32" s="148">
        <f>IF(SUM(D32:I32)=0," ",SUM(D32:I32))</f>
        <v>5332</v>
      </c>
      <c r="K32" s="152">
        <f>IF(D32=0," ",AVERAGE(D32:I32))</f>
        <v>888.6666666666666</v>
      </c>
      <c r="L32" s="112"/>
    </row>
    <row r="33" spans="1:12" s="113" customFormat="1" ht="12.75">
      <c r="A33" s="155">
        <v>13</v>
      </c>
      <c r="B33" s="156" t="s">
        <v>47</v>
      </c>
      <c r="C33" s="157">
        <v>6</v>
      </c>
      <c r="D33" s="158">
        <v>457</v>
      </c>
      <c r="E33" s="159">
        <v>833</v>
      </c>
      <c r="F33" s="159">
        <v>883</v>
      </c>
      <c r="G33" s="159">
        <v>809</v>
      </c>
      <c r="H33" s="159">
        <v>814</v>
      </c>
      <c r="I33" s="159">
        <v>872</v>
      </c>
      <c r="J33" s="160">
        <f>IF(SUM(D33:I33)=0," ",SUM(D33:I33))</f>
        <v>4668</v>
      </c>
      <c r="K33" s="161">
        <f>IF(D33=0," ",AVERAGE(D33:I33))</f>
        <v>778</v>
      </c>
      <c r="L33" s="112"/>
    </row>
    <row r="34" spans="1:11" ht="12.75">
      <c r="A34" s="162"/>
      <c r="B34" s="117"/>
      <c r="C34" s="118"/>
      <c r="D34" s="163"/>
      <c r="E34" s="97"/>
      <c r="F34" s="97"/>
      <c r="G34" s="97"/>
      <c r="H34" s="97"/>
      <c r="I34" s="97"/>
      <c r="J34" s="97"/>
      <c r="K34" s="164"/>
    </row>
    <row r="35" spans="1:11" s="104" customFormat="1" ht="12.75">
      <c r="A35" s="99" t="s">
        <v>48</v>
      </c>
      <c r="B35" s="100"/>
      <c r="C35" s="101"/>
      <c r="D35" s="102"/>
      <c r="E35" s="102"/>
      <c r="F35" s="102"/>
      <c r="G35" s="102"/>
      <c r="H35" s="102"/>
      <c r="I35" s="102"/>
      <c r="J35" s="102"/>
      <c r="K35" s="103"/>
    </row>
    <row r="36" spans="1:11" ht="12.75">
      <c r="A36" s="162"/>
      <c r="B36" s="117"/>
      <c r="C36" s="118"/>
      <c r="D36" s="118"/>
      <c r="E36" s="97"/>
      <c r="F36" s="97"/>
      <c r="G36" s="97"/>
      <c r="H36" s="97"/>
      <c r="I36" s="97"/>
      <c r="J36" s="97"/>
      <c r="K36" s="164"/>
    </row>
    <row r="37" spans="1:11" s="113" customFormat="1" ht="12.75">
      <c r="A37" s="165">
        <v>1</v>
      </c>
      <c r="B37" s="166" t="s">
        <v>49</v>
      </c>
      <c r="C37" s="167" t="s">
        <v>12</v>
      </c>
      <c r="D37" s="168"/>
      <c r="E37" s="168"/>
      <c r="F37" s="168"/>
      <c r="G37" s="168"/>
      <c r="H37" s="168"/>
      <c r="I37" s="169">
        <v>372</v>
      </c>
      <c r="J37" s="126"/>
      <c r="K37" s="170"/>
    </row>
    <row r="38" spans="1:11" s="113" customFormat="1" ht="12.75">
      <c r="A38" s="171">
        <v>2</v>
      </c>
      <c r="B38" s="172" t="s">
        <v>50</v>
      </c>
      <c r="C38" s="173" t="s">
        <v>11</v>
      </c>
      <c r="D38" s="174"/>
      <c r="E38" s="174"/>
      <c r="F38" s="174"/>
      <c r="G38" s="174"/>
      <c r="H38" s="174"/>
      <c r="I38" s="175">
        <v>366</v>
      </c>
      <c r="J38" s="133"/>
      <c r="K38" s="176"/>
    </row>
    <row r="39" spans="1:11" s="113" customFormat="1" ht="12.75">
      <c r="A39" s="177">
        <v>3</v>
      </c>
      <c r="B39" s="178" t="s">
        <v>51</v>
      </c>
      <c r="C39" s="178" t="s">
        <v>35</v>
      </c>
      <c r="D39" s="179"/>
      <c r="E39" s="179"/>
      <c r="F39" s="179"/>
      <c r="G39" s="179"/>
      <c r="H39" s="179"/>
      <c r="I39" s="180">
        <v>365</v>
      </c>
      <c r="J39" s="138"/>
      <c r="K39" s="181"/>
    </row>
    <row r="40" spans="1:11" s="113" customFormat="1" ht="12.75">
      <c r="A40" s="182"/>
      <c r="B40" s="183"/>
      <c r="C40" s="183"/>
      <c r="D40" s="182"/>
      <c r="E40" s="182"/>
      <c r="F40" s="184"/>
      <c r="G40" s="182"/>
      <c r="H40" s="145"/>
      <c r="I40" s="182"/>
      <c r="J40" s="145"/>
      <c r="K40" s="185"/>
    </row>
    <row r="41" spans="1:11" s="104" customFormat="1" ht="12.75">
      <c r="A41" s="99" t="s">
        <v>52</v>
      </c>
      <c r="B41" s="100"/>
      <c r="C41" s="101"/>
      <c r="D41" s="102"/>
      <c r="E41" s="102"/>
      <c r="F41" s="102"/>
      <c r="G41" s="102"/>
      <c r="H41" s="102"/>
      <c r="I41" s="102"/>
      <c r="J41" s="102"/>
      <c r="K41" s="103"/>
    </row>
    <row r="42" spans="1:11" ht="12.75">
      <c r="A42" s="162"/>
      <c r="B42" s="117"/>
      <c r="C42" s="118"/>
      <c r="D42" s="163"/>
      <c r="E42" s="97"/>
      <c r="F42" s="97"/>
      <c r="G42" s="97"/>
      <c r="H42" s="97"/>
      <c r="I42" s="97"/>
      <c r="J42" s="97"/>
      <c r="K42" s="164"/>
    </row>
    <row r="43" spans="1:11" s="113" customFormat="1" ht="12.75">
      <c r="A43" s="120"/>
      <c r="B43" s="121" t="s">
        <v>53</v>
      </c>
      <c r="C43" s="121" t="s">
        <v>37</v>
      </c>
      <c r="D43" s="122" t="s">
        <v>38</v>
      </c>
      <c r="E43" s="122" t="s">
        <v>39</v>
      </c>
      <c r="F43" s="122" t="s">
        <v>40</v>
      </c>
      <c r="G43" s="122" t="s">
        <v>41</v>
      </c>
      <c r="H43" s="122" t="s">
        <v>42</v>
      </c>
      <c r="I43" s="122" t="s">
        <v>43</v>
      </c>
      <c r="J43" s="122" t="s">
        <v>44</v>
      </c>
      <c r="K43" s="186" t="s">
        <v>45</v>
      </c>
    </row>
    <row r="44" spans="1:11" s="113" customFormat="1" ht="12.75">
      <c r="A44" s="165">
        <v>1</v>
      </c>
      <c r="B44" s="187" t="s">
        <v>54</v>
      </c>
      <c r="C44" s="167" t="s">
        <v>15</v>
      </c>
      <c r="D44" s="188">
        <v>378</v>
      </c>
      <c r="E44" s="188">
        <v>372</v>
      </c>
      <c r="F44" s="189">
        <v>368</v>
      </c>
      <c r="G44" s="189">
        <v>374</v>
      </c>
      <c r="H44" s="189">
        <v>367</v>
      </c>
      <c r="I44" s="189">
        <v>360</v>
      </c>
      <c r="J44" s="190">
        <f>IF(SUM(I44,H44,G44,F44,E44,D44)=0," ",SUM(I44,H44,G44,F44,E44,D44))</f>
        <v>2219</v>
      </c>
      <c r="K44" s="191">
        <f>IF(SUM(I44,H44,G44,F44,E44,D44)=0," ",AVERAGE(I44,H44,G44,F44,E44,D44))</f>
        <v>369.8333333333333</v>
      </c>
    </row>
    <row r="45" spans="1:11" s="113" customFormat="1" ht="12.75">
      <c r="A45" s="171">
        <v>2</v>
      </c>
      <c r="B45" s="192" t="s">
        <v>49</v>
      </c>
      <c r="C45" s="173" t="s">
        <v>12</v>
      </c>
      <c r="D45" s="193">
        <v>365</v>
      </c>
      <c r="E45" s="193">
        <v>362</v>
      </c>
      <c r="F45" s="194">
        <v>365</v>
      </c>
      <c r="G45" s="194">
        <v>369</v>
      </c>
      <c r="H45" s="194">
        <v>355</v>
      </c>
      <c r="I45" s="194">
        <v>372</v>
      </c>
      <c r="J45" s="195">
        <f>IF(SUM(I45,H45,G45,F45,E45,D45)=0," ",SUM(I45,H45,G45,F45,E45,D45))</f>
        <v>2188</v>
      </c>
      <c r="K45" s="196">
        <f>IF(SUM(I45,H45,G45,F45,E45,D45)=0," ",AVERAGE(I45,H45,G45,F45,E45,D45))</f>
        <v>364.6666666666667</v>
      </c>
    </row>
    <row r="46" spans="1:11" s="113" customFormat="1" ht="12.75">
      <c r="A46" s="177">
        <v>3</v>
      </c>
      <c r="B46" s="197" t="s">
        <v>51</v>
      </c>
      <c r="C46" s="178" t="s">
        <v>8</v>
      </c>
      <c r="D46" s="198">
        <v>362</v>
      </c>
      <c r="E46" s="198">
        <v>354</v>
      </c>
      <c r="F46" s="199">
        <v>350</v>
      </c>
      <c r="G46" s="199">
        <v>364</v>
      </c>
      <c r="H46" s="199">
        <v>373</v>
      </c>
      <c r="I46" s="199">
        <v>365</v>
      </c>
      <c r="J46" s="200">
        <f>IF(SUM(I46,H46,G46,F46,E46,D46)=0," ",SUM(I46,H46,G46,F46,E46,D46))</f>
        <v>2168</v>
      </c>
      <c r="K46" s="201">
        <f>IF(SUM(I46,H46,G46,F46,E46,D46)=0," ",AVERAGE(I46,H46,G46,F46,E46,D46))</f>
        <v>361.3333333333333</v>
      </c>
    </row>
    <row r="47" spans="1:11" s="113" customFormat="1" ht="12.75">
      <c r="A47" s="202">
        <v>4</v>
      </c>
      <c r="B47" s="203" t="s">
        <v>50</v>
      </c>
      <c r="C47" s="204" t="s">
        <v>11</v>
      </c>
      <c r="D47" s="205">
        <v>338</v>
      </c>
      <c r="E47" s="205">
        <v>362</v>
      </c>
      <c r="F47" s="206">
        <v>365</v>
      </c>
      <c r="G47" s="206">
        <v>360</v>
      </c>
      <c r="H47" s="206">
        <v>365</v>
      </c>
      <c r="I47" s="206">
        <v>366</v>
      </c>
      <c r="J47" s="207">
        <f>IF(SUM(I47,H47,G47,F47,E47,D47)=0," ",SUM(I47,H47,G47,F47,E47,D47))</f>
        <v>2156</v>
      </c>
      <c r="K47" s="208">
        <f>IF(SUM(I47,H47,G47,F47,E47,D47)=0," ",AVERAGE(I47,H47,G47,F47,E47,D47))</f>
        <v>359.3333333333333</v>
      </c>
    </row>
    <row r="48" spans="1:11" s="113" customFormat="1" ht="12.75">
      <c r="A48" s="202">
        <v>5</v>
      </c>
      <c r="B48" s="209" t="s">
        <v>55</v>
      </c>
      <c r="C48" s="210" t="s">
        <v>14</v>
      </c>
      <c r="D48" s="211">
        <v>371</v>
      </c>
      <c r="E48" s="211">
        <v>365</v>
      </c>
      <c r="F48" s="212">
        <v>339</v>
      </c>
      <c r="G48" s="212">
        <v>354</v>
      </c>
      <c r="H48" s="212">
        <v>361</v>
      </c>
      <c r="I48" s="212">
        <v>342</v>
      </c>
      <c r="J48" s="213">
        <f>IF(SUM(I48,H48,G48,F48,E48,D48)=0," ",SUM(I48,H48,G48,F48,E48,D48))</f>
        <v>2132</v>
      </c>
      <c r="K48" s="214">
        <f>IF(SUM(I48,H48,G48,F48,E48,D48)=0," ",AVERAGE(I48,H48,G48,F48,E48,D48))</f>
        <v>355.3333333333333</v>
      </c>
    </row>
    <row r="49" spans="1:11" s="113" customFormat="1" ht="12.75">
      <c r="A49" s="202">
        <v>6</v>
      </c>
      <c r="B49" s="215" t="s">
        <v>56</v>
      </c>
      <c r="C49" s="210" t="s">
        <v>15</v>
      </c>
      <c r="D49" s="211">
        <v>352</v>
      </c>
      <c r="E49" s="211">
        <v>344</v>
      </c>
      <c r="F49" s="212">
        <v>352</v>
      </c>
      <c r="G49" s="212">
        <v>366</v>
      </c>
      <c r="H49" s="212">
        <v>352</v>
      </c>
      <c r="I49" s="212">
        <v>352</v>
      </c>
      <c r="J49" s="213">
        <f>IF(SUM(I49,H49,G49,F49,E49,D49)=0," ",SUM(I49,H49,G49,F49,E49,D49))</f>
        <v>2118</v>
      </c>
      <c r="K49" s="216">
        <f>IF(SUM(I49,H49,G49,F49,E49,D49)=0," ",AVERAGE(I49,H49,G49,F49,E49,D49))</f>
        <v>353</v>
      </c>
    </row>
    <row r="50" spans="1:11" s="113" customFormat="1" ht="12.75">
      <c r="A50" s="202">
        <v>7</v>
      </c>
      <c r="B50" s="203" t="s">
        <v>57</v>
      </c>
      <c r="C50" s="204" t="s">
        <v>8</v>
      </c>
      <c r="D50" s="205">
        <v>357</v>
      </c>
      <c r="E50" s="205">
        <v>358</v>
      </c>
      <c r="F50" s="206">
        <v>349</v>
      </c>
      <c r="G50" s="206">
        <v>356</v>
      </c>
      <c r="H50" s="206">
        <v>348</v>
      </c>
      <c r="I50" s="206">
        <v>346</v>
      </c>
      <c r="J50" s="207">
        <f>IF(SUM(I50,H50,G50,F50,E50,D50)=0," ",SUM(I50,H50,G50,F50,E50,D50))</f>
        <v>2114</v>
      </c>
      <c r="K50" s="208">
        <f>IF(SUM(I50,H50,G50,F50,E50,D50)=0," ",AVERAGE(I50,H50,G50,F50,E50,D50))</f>
        <v>352.3333333333333</v>
      </c>
    </row>
    <row r="51" spans="1:11" s="113" customFormat="1" ht="12.75">
      <c r="A51" s="202">
        <v>8</v>
      </c>
      <c r="B51" s="203" t="s">
        <v>58</v>
      </c>
      <c r="C51" s="204" t="s">
        <v>8</v>
      </c>
      <c r="D51" s="205">
        <v>363</v>
      </c>
      <c r="E51" s="205">
        <v>353</v>
      </c>
      <c r="F51" s="206">
        <v>356</v>
      </c>
      <c r="G51" s="206">
        <v>356</v>
      </c>
      <c r="H51" s="206">
        <v>343</v>
      </c>
      <c r="I51" s="206">
        <v>338</v>
      </c>
      <c r="J51" s="207">
        <f>IF(SUM(I51,H51,G51,F51,E51,D51)=0," ",SUM(I51,H51,G51,F51,E51,D51))</f>
        <v>2109</v>
      </c>
      <c r="K51" s="217">
        <f>IF(SUM(I51,H51,G51,F51,E51,D51)=0," ",AVERAGE(I51,H51,G51,F51,E51,D51))</f>
        <v>351.5</v>
      </c>
    </row>
    <row r="52" spans="1:11" s="113" customFormat="1" ht="12.75">
      <c r="A52" s="202">
        <v>9</v>
      </c>
      <c r="B52" s="203" t="s">
        <v>59</v>
      </c>
      <c r="C52" s="204" t="s">
        <v>11</v>
      </c>
      <c r="D52" s="205">
        <v>337</v>
      </c>
      <c r="E52" s="205">
        <v>349</v>
      </c>
      <c r="F52" s="206">
        <v>346</v>
      </c>
      <c r="G52" s="206">
        <v>345</v>
      </c>
      <c r="H52" s="206">
        <v>364</v>
      </c>
      <c r="I52" s="206">
        <v>351</v>
      </c>
      <c r="J52" s="207">
        <f>IF(SUM(I52,H52,G52,F52,E52,D52)=0," ",SUM(I52,H52,G52,F52,E52,D52))</f>
        <v>2092</v>
      </c>
      <c r="K52" s="208">
        <f>IF(SUM(I52,H52,G52,F52,E52,D52)=0," ",AVERAGE(I52,H52,G52,F52,E52,D52))</f>
        <v>348.6666666666667</v>
      </c>
    </row>
    <row r="53" spans="1:11" s="113" customFormat="1" ht="12.75">
      <c r="A53" s="218">
        <v>10</v>
      </c>
      <c r="B53" s="215" t="s">
        <v>60</v>
      </c>
      <c r="C53" s="210" t="s">
        <v>14</v>
      </c>
      <c r="D53" s="211">
        <v>368</v>
      </c>
      <c r="E53" s="211">
        <v>360</v>
      </c>
      <c r="F53" s="212">
        <v>322</v>
      </c>
      <c r="G53" s="212">
        <v>349</v>
      </c>
      <c r="H53" s="212">
        <v>352</v>
      </c>
      <c r="I53" s="212">
        <v>332</v>
      </c>
      <c r="J53" s="213">
        <f>IF(SUM(I53,H53,G53,F53,E53,D53)=0," ",SUM(I53,H53,G53,F53,E53,D53))</f>
        <v>2083</v>
      </c>
      <c r="K53" s="216">
        <f>IF(SUM(I53,H53,G53,F53,E53,D53)=0," ",AVERAGE(I53,H53,G53,F53,E53,D53))</f>
        <v>347.1666666666667</v>
      </c>
    </row>
    <row r="54" spans="1:11" s="113" customFormat="1" ht="14.25" customHeight="1">
      <c r="A54" s="219">
        <v>11</v>
      </c>
      <c r="B54" s="203" t="s">
        <v>61</v>
      </c>
      <c r="C54" s="204" t="s">
        <v>9</v>
      </c>
      <c r="D54" s="205">
        <v>342</v>
      </c>
      <c r="E54" s="205">
        <v>336</v>
      </c>
      <c r="F54" s="206">
        <v>365</v>
      </c>
      <c r="G54" s="206">
        <v>345</v>
      </c>
      <c r="H54" s="206">
        <v>347</v>
      </c>
      <c r="I54" s="206">
        <v>342</v>
      </c>
      <c r="J54" s="207">
        <f>IF(SUM(I54,H54,G54,F54,E54,D54)=0," ",SUM(I54,H54,G54,F54,E54,D54))</f>
        <v>2077</v>
      </c>
      <c r="K54" s="208">
        <f>IF(SUM(I54,H54,G54,F54,E54,D54)=0," ",AVERAGE(I54,H54,G54,F54,E54,D54))</f>
        <v>346.1666666666667</v>
      </c>
    </row>
    <row r="55" spans="1:11" s="113" customFormat="1" ht="12.75">
      <c r="A55" s="219">
        <v>12</v>
      </c>
      <c r="B55" s="203" t="s">
        <v>62</v>
      </c>
      <c r="C55" s="204" t="s">
        <v>11</v>
      </c>
      <c r="D55" s="205">
        <v>339</v>
      </c>
      <c r="E55" s="205">
        <v>351</v>
      </c>
      <c r="F55" s="206">
        <v>352</v>
      </c>
      <c r="G55" s="206">
        <v>339</v>
      </c>
      <c r="H55" s="206">
        <v>360</v>
      </c>
      <c r="I55" s="206">
        <v>334</v>
      </c>
      <c r="J55" s="207">
        <f>IF(SUM(I55,H55,G55,F55,E55,D55)=0," ",SUM(I55,H55,G55,F55,E55,D55))</f>
        <v>2075</v>
      </c>
      <c r="K55" s="208">
        <f>IF(SUM(I55,H55,G55,F55,E55,D55)=0," ",AVERAGE(I55,H55,G55,F55,E55,D55))</f>
        <v>345.8333333333333</v>
      </c>
    </row>
    <row r="56" spans="1:11" s="113" customFormat="1" ht="12.75">
      <c r="A56" s="219">
        <v>13</v>
      </c>
      <c r="B56" s="215" t="s">
        <v>63</v>
      </c>
      <c r="C56" s="210" t="s">
        <v>12</v>
      </c>
      <c r="D56" s="205">
        <v>322</v>
      </c>
      <c r="E56" s="205">
        <v>357</v>
      </c>
      <c r="F56" s="212">
        <v>335</v>
      </c>
      <c r="G56" s="212">
        <v>348</v>
      </c>
      <c r="H56" s="212">
        <v>344</v>
      </c>
      <c r="I56" s="212">
        <v>358</v>
      </c>
      <c r="J56" s="213">
        <f>IF(SUM(I56,H56,G56,F56,E56,D56)=0," ",SUM(I56,H56,G56,F56,E56,D56))</f>
        <v>2064</v>
      </c>
      <c r="K56" s="216">
        <f>IF(SUM(I56,H56,G56,F56,E56,D56)=0," ",AVERAGE(I56,H56,G56,F56,E56,D56))</f>
        <v>344</v>
      </c>
    </row>
    <row r="57" spans="1:11" s="113" customFormat="1" ht="12.75">
      <c r="A57" s="220">
        <v>14</v>
      </c>
      <c r="B57" s="203" t="s">
        <v>64</v>
      </c>
      <c r="C57" s="204" t="s">
        <v>9</v>
      </c>
      <c r="D57" s="205">
        <v>346</v>
      </c>
      <c r="E57" s="205">
        <v>339</v>
      </c>
      <c r="F57" s="206">
        <v>335</v>
      </c>
      <c r="G57" s="206">
        <v>350</v>
      </c>
      <c r="H57" s="206">
        <v>334</v>
      </c>
      <c r="I57" s="206">
        <v>354</v>
      </c>
      <c r="J57" s="207">
        <f>IF(SUM(I57,H57,G57,F57,E57,D57)=0," ",SUM(I57,H57,G57,F57,E57,D57))</f>
        <v>2058</v>
      </c>
      <c r="K57" s="208">
        <f>IF(SUM(I57,H57,G57,F57,E57,D57)=0," ",AVERAGE(I57,H57,G57,F57,E57,D57))</f>
        <v>343</v>
      </c>
    </row>
    <row r="58" spans="1:11" s="113" customFormat="1" ht="12.75">
      <c r="A58" s="220">
        <v>15</v>
      </c>
      <c r="B58" s="203" t="s">
        <v>65</v>
      </c>
      <c r="C58" s="204" t="s">
        <v>8</v>
      </c>
      <c r="D58" s="205">
        <v>355</v>
      </c>
      <c r="E58" s="205">
        <v>314</v>
      </c>
      <c r="F58" s="206">
        <v>337</v>
      </c>
      <c r="G58" s="206">
        <v>352</v>
      </c>
      <c r="H58" s="206">
        <v>354</v>
      </c>
      <c r="I58" s="206">
        <v>343</v>
      </c>
      <c r="J58" s="207">
        <f>IF(SUM(I58,H58,G58,F58,E58,D58)=0," ",SUM(I58,H58,G58,F58,E58,D58))</f>
        <v>2055</v>
      </c>
      <c r="K58" s="208">
        <f>IF(SUM(I58,H58,G58,F58,E58,D58)=0," ",AVERAGE(I58,H58,G58,F58,E58,D58))</f>
        <v>342.5</v>
      </c>
    </row>
    <row r="59" spans="1:11" s="113" customFormat="1" ht="12.75">
      <c r="A59" s="220">
        <v>16</v>
      </c>
      <c r="B59" s="203" t="s">
        <v>66</v>
      </c>
      <c r="C59" s="204" t="s">
        <v>10</v>
      </c>
      <c r="D59" s="205">
        <v>330</v>
      </c>
      <c r="E59" s="205">
        <v>345</v>
      </c>
      <c r="F59" s="206">
        <v>346</v>
      </c>
      <c r="G59" s="206">
        <v>352</v>
      </c>
      <c r="H59" s="206">
        <v>331</v>
      </c>
      <c r="I59" s="206">
        <v>348</v>
      </c>
      <c r="J59" s="207">
        <f>IF(SUM(I59,H59,G59,F59,E59,D59)=0," ",SUM(I59,H59,G59,F59,E59,D59))</f>
        <v>2052</v>
      </c>
      <c r="K59" s="208">
        <f>IF(SUM(I59,H59,G59,F59,E59,D59)=0," ",AVERAGE(I59,H59,G59,F59,E59,D59))</f>
        <v>342</v>
      </c>
    </row>
    <row r="60" spans="1:11" s="113" customFormat="1" ht="12.75">
      <c r="A60" s="220">
        <v>17</v>
      </c>
      <c r="B60" s="215" t="s">
        <v>67</v>
      </c>
      <c r="C60" s="210" t="s">
        <v>14</v>
      </c>
      <c r="D60" s="205">
        <v>327</v>
      </c>
      <c r="E60" s="205">
        <v>331</v>
      </c>
      <c r="F60" s="212">
        <v>342</v>
      </c>
      <c r="G60" s="212">
        <v>355</v>
      </c>
      <c r="H60" s="212">
        <v>344</v>
      </c>
      <c r="I60" s="212">
        <v>351</v>
      </c>
      <c r="J60" s="213">
        <f>IF(SUM(I60,H60,G60,F60,E60,D60)=0," ",SUM(I60,H60,G60,F60,E60,D60))</f>
        <v>2050</v>
      </c>
      <c r="K60" s="216">
        <f>IF(SUM(I60,H60,G60,F60,E60,D60)=0," ",AVERAGE(I60,H60,G60,F60,E60,D60))</f>
        <v>341.6666666666667</v>
      </c>
    </row>
    <row r="61" spans="1:11" s="113" customFormat="1" ht="12.75">
      <c r="A61" s="220">
        <v>18</v>
      </c>
      <c r="B61" s="221" t="s">
        <v>68</v>
      </c>
      <c r="C61" s="222" t="s">
        <v>13</v>
      </c>
      <c r="D61" s="205">
        <v>343</v>
      </c>
      <c r="E61" s="205">
        <v>341</v>
      </c>
      <c r="F61" s="212">
        <v>345</v>
      </c>
      <c r="G61" s="212">
        <v>336</v>
      </c>
      <c r="H61" s="212">
        <v>350</v>
      </c>
      <c r="I61" s="212">
        <v>330</v>
      </c>
      <c r="J61" s="213">
        <f>IF(SUM(I61,H61,G61,F61,E61,D61)=0," ",SUM(I61,H61,G61,F61,E61,D61))</f>
        <v>2045</v>
      </c>
      <c r="K61" s="216">
        <f>IF(SUM(I61,H61,G61,F61,E61,D61)=0," ",AVERAGE(I61,H61,G61,F61,E61,D61))</f>
        <v>340.8333333333333</v>
      </c>
    </row>
    <row r="62" spans="1:11" s="113" customFormat="1" ht="12.75">
      <c r="A62" s="220">
        <v>19</v>
      </c>
      <c r="B62" s="203" t="s">
        <v>69</v>
      </c>
      <c r="C62" s="204" t="s">
        <v>16</v>
      </c>
      <c r="D62" s="205">
        <v>346</v>
      </c>
      <c r="E62" s="205">
        <v>335</v>
      </c>
      <c r="F62" s="206">
        <v>327</v>
      </c>
      <c r="G62" s="206">
        <v>333</v>
      </c>
      <c r="H62" s="206">
        <v>356</v>
      </c>
      <c r="I62" s="206">
        <v>330</v>
      </c>
      <c r="J62" s="207">
        <f>IF(SUM(I62,H62,G62,F62,E62,D62)=0," ",SUM(I62,H62,G62,F62,E62,D62))</f>
        <v>2027</v>
      </c>
      <c r="K62" s="208">
        <f>IF(SUM(I62,H62,G62,F62,E62,D62)=0," ",AVERAGE(I62,H62,G62,F62,E62,D62))</f>
        <v>337.8333333333333</v>
      </c>
    </row>
    <row r="63" spans="1:11" s="113" customFormat="1" ht="12.75">
      <c r="A63" s="220">
        <v>20</v>
      </c>
      <c r="B63" s="215" t="s">
        <v>70</v>
      </c>
      <c r="C63" s="210" t="s">
        <v>15</v>
      </c>
      <c r="D63" s="205">
        <v>338</v>
      </c>
      <c r="E63" s="205">
        <v>333</v>
      </c>
      <c r="F63" s="212">
        <v>338</v>
      </c>
      <c r="G63" s="212">
        <v>323</v>
      </c>
      <c r="H63" s="212">
        <v>341</v>
      </c>
      <c r="I63" s="212">
        <v>344</v>
      </c>
      <c r="J63" s="213">
        <f>IF(SUM(I63,H63,G63,F63,E63,D63)=0," ",SUM(I63,H63,G63,F63,E63,D63))</f>
        <v>2017</v>
      </c>
      <c r="K63" s="216">
        <f>IF(SUM(I63,H63,G63,F63,E63,D63)=0," ",AVERAGE(I63,H63,G63,F63,E63,D63))</f>
        <v>336.1666666666667</v>
      </c>
    </row>
    <row r="64" spans="1:11" s="113" customFormat="1" ht="12.75">
      <c r="A64" s="220">
        <v>21</v>
      </c>
      <c r="B64" s="203" t="s">
        <v>71</v>
      </c>
      <c r="C64" s="204" t="s">
        <v>11</v>
      </c>
      <c r="D64" s="205">
        <v>341</v>
      </c>
      <c r="E64" s="205">
        <v>329</v>
      </c>
      <c r="F64" s="206">
        <v>344</v>
      </c>
      <c r="G64" s="206">
        <v>344</v>
      </c>
      <c r="H64" s="206">
        <v>324</v>
      </c>
      <c r="I64" s="206">
        <v>323</v>
      </c>
      <c r="J64" s="207">
        <f>IF(SUM(I64,H64,G64,F64,E64,D64)=0," ",SUM(I64,H64,G64,F64,E64,D64))</f>
        <v>2005</v>
      </c>
      <c r="K64" s="208">
        <f>IF(SUM(I64,H64,G64,F64,E64,D64)=0," ",AVERAGE(I64,H64,G64,F64,E64,D64))</f>
        <v>334.1666666666667</v>
      </c>
    </row>
    <row r="65" spans="1:11" s="113" customFormat="1" ht="12.75">
      <c r="A65" s="220">
        <v>22</v>
      </c>
      <c r="B65" s="203" t="s">
        <v>72</v>
      </c>
      <c r="C65" s="204" t="s">
        <v>16</v>
      </c>
      <c r="D65" s="205">
        <v>338</v>
      </c>
      <c r="E65" s="205">
        <v>322</v>
      </c>
      <c r="F65" s="206">
        <v>335</v>
      </c>
      <c r="G65" s="206">
        <v>331</v>
      </c>
      <c r="H65" s="206">
        <v>342</v>
      </c>
      <c r="I65" s="206">
        <v>330</v>
      </c>
      <c r="J65" s="207">
        <f>IF(SUM(I65,H65,G65,F65,E65,D65)=0," ",SUM(I65,H65,G65,F65,E65,D65))</f>
        <v>1998</v>
      </c>
      <c r="K65" s="208">
        <f>IF(SUM(I65,H65,G65,F65,E65,D65)=0," ",AVERAGE(I65,H65,G65,F65,E65,D65))</f>
        <v>333</v>
      </c>
    </row>
    <row r="66" spans="1:11" ht="12.75">
      <c r="A66" s="220">
        <v>23</v>
      </c>
      <c r="B66" s="221" t="s">
        <v>73</v>
      </c>
      <c r="C66" s="222" t="s">
        <v>46</v>
      </c>
      <c r="D66" s="205">
        <v>334</v>
      </c>
      <c r="E66" s="205">
        <v>336</v>
      </c>
      <c r="F66" s="212">
        <v>322</v>
      </c>
      <c r="G66" s="212">
        <v>326</v>
      </c>
      <c r="H66" s="212">
        <v>333</v>
      </c>
      <c r="I66" s="212">
        <v>339</v>
      </c>
      <c r="J66" s="213">
        <f>IF(SUM(I66,H66,G66,F66,E66,D66)=0," ",SUM(I66,H66,G66,F66,E66,D66))</f>
        <v>1990</v>
      </c>
      <c r="K66" s="216">
        <f>IF(SUM(I66,H66,G66,F66,E66,D66)=0," ",AVERAGE(I66,H66,G66,F66,E66,D66))</f>
        <v>331.6666666666667</v>
      </c>
    </row>
    <row r="67" spans="1:11" ht="12.75">
      <c r="A67" s="219">
        <v>24</v>
      </c>
      <c r="B67" s="203" t="s">
        <v>74</v>
      </c>
      <c r="C67" s="204" t="s">
        <v>11</v>
      </c>
      <c r="D67" s="205">
        <v>334</v>
      </c>
      <c r="E67" s="205">
        <v>302</v>
      </c>
      <c r="F67" s="206">
        <v>328</v>
      </c>
      <c r="G67" s="206">
        <v>329</v>
      </c>
      <c r="H67" s="206">
        <v>342</v>
      </c>
      <c r="I67" s="206">
        <v>350</v>
      </c>
      <c r="J67" s="207">
        <f>IF(SUM(I67,H67,G67,F67,E67,D67)=0," ",SUM(I67,H67,G67,F67,E67,D67))</f>
        <v>1985</v>
      </c>
      <c r="K67" s="208">
        <f>IF(SUM(I67,H67,G67,F67,E67,D67)=0," ",AVERAGE(I67,H67,G67,F67,E67,D67))</f>
        <v>330.8333333333333</v>
      </c>
    </row>
    <row r="68" spans="1:11" ht="12.75">
      <c r="A68" s="219">
        <v>25</v>
      </c>
      <c r="B68" s="221" t="s">
        <v>75</v>
      </c>
      <c r="C68" s="222" t="s">
        <v>13</v>
      </c>
      <c r="D68" s="205">
        <v>310</v>
      </c>
      <c r="E68" s="205">
        <v>331</v>
      </c>
      <c r="F68" s="212">
        <v>351</v>
      </c>
      <c r="G68" s="212">
        <v>331</v>
      </c>
      <c r="H68" s="212">
        <v>319</v>
      </c>
      <c r="I68" s="212">
        <v>337</v>
      </c>
      <c r="J68" s="213">
        <f>IF(SUM(I68,H68,G68,F68,E68,D68)=0," ",SUM(I68,H68,G68,F68,E68,D68))</f>
        <v>1979</v>
      </c>
      <c r="K68" s="216">
        <f>IF(SUM(I68,H68,G68,F68,E68,D68)=0," ",AVERAGE(I68,H68,G68,F68,E68,D68))</f>
        <v>329.8333333333333</v>
      </c>
    </row>
    <row r="69" spans="1:11" ht="12.75">
      <c r="A69" s="219">
        <v>26</v>
      </c>
      <c r="B69" s="203" t="s">
        <v>76</v>
      </c>
      <c r="C69" s="204" t="s">
        <v>9</v>
      </c>
      <c r="D69" s="205">
        <v>327</v>
      </c>
      <c r="E69" s="205">
        <v>332</v>
      </c>
      <c r="F69" s="206">
        <v>330</v>
      </c>
      <c r="G69" s="206">
        <v>317</v>
      </c>
      <c r="H69" s="206">
        <v>334</v>
      </c>
      <c r="I69" s="206">
        <v>325</v>
      </c>
      <c r="J69" s="207">
        <f>IF(SUM(I69,H69,G69,F69,E69,D69)=0," ",SUM(I69,H69,G69,F69,E69,D69))</f>
        <v>1965</v>
      </c>
      <c r="K69" s="208">
        <f>IF(SUM(I69,H69,G69,F69,E69,D69)=0," ",AVERAGE(I69,H69,G69,F69,E69,D69))</f>
        <v>327.5</v>
      </c>
    </row>
    <row r="70" spans="1:11" ht="12.75">
      <c r="A70" s="219">
        <v>27</v>
      </c>
      <c r="B70" s="221" t="s">
        <v>77</v>
      </c>
      <c r="C70" s="222" t="s">
        <v>13</v>
      </c>
      <c r="D70" s="205">
        <v>324</v>
      </c>
      <c r="E70" s="205">
        <v>336</v>
      </c>
      <c r="F70" s="212">
        <v>325</v>
      </c>
      <c r="G70" s="212">
        <v>310</v>
      </c>
      <c r="H70" s="212">
        <v>327</v>
      </c>
      <c r="I70" s="212">
        <v>327</v>
      </c>
      <c r="J70" s="213">
        <f>IF(SUM(I70,H70,G70,F70,E70,D70)=0," ",SUM(I70,H70,G70,F70,E70,D70))</f>
        <v>1949</v>
      </c>
      <c r="K70" s="216">
        <f>IF(SUM(I70,H70,G70,F70,E70,D70)=0," ",AVERAGE(I70,H70,G70,F70,E70,D70))</f>
        <v>324.8333333333333</v>
      </c>
    </row>
    <row r="71" spans="1:11" ht="12.75">
      <c r="A71" s="219">
        <v>28</v>
      </c>
      <c r="B71" s="215" t="s">
        <v>78</v>
      </c>
      <c r="C71" s="210" t="s">
        <v>12</v>
      </c>
      <c r="D71" s="205">
        <v>323</v>
      </c>
      <c r="E71" s="205">
        <v>319</v>
      </c>
      <c r="F71" s="212">
        <v>334</v>
      </c>
      <c r="G71" s="212">
        <v>321</v>
      </c>
      <c r="H71" s="212">
        <v>322</v>
      </c>
      <c r="I71" s="212">
        <v>322</v>
      </c>
      <c r="J71" s="213">
        <f>IF(SUM(I71,H71,G71,F71,E71,D71)=0," ",SUM(I71,H71,G71,F71,E71,D71))</f>
        <v>1941</v>
      </c>
      <c r="K71" s="216">
        <f>IF(SUM(I71,H71,G71,F71,E71,D71)=0," ",AVERAGE(I71,H71,G71,F71,E71,D71))</f>
        <v>323.5</v>
      </c>
    </row>
    <row r="72" spans="1:11" ht="12.75">
      <c r="A72" s="219">
        <v>29</v>
      </c>
      <c r="B72" s="203" t="s">
        <v>79</v>
      </c>
      <c r="C72" s="204" t="s">
        <v>5</v>
      </c>
      <c r="D72" s="205">
        <v>347</v>
      </c>
      <c r="E72" s="205">
        <v>276</v>
      </c>
      <c r="F72" s="206">
        <v>326</v>
      </c>
      <c r="G72" s="206">
        <v>309</v>
      </c>
      <c r="H72" s="206">
        <v>352</v>
      </c>
      <c r="I72" s="206">
        <v>330</v>
      </c>
      <c r="J72" s="207">
        <f>IF(SUM(I72,H72,G72,F72,E72,D72)=0," ",SUM(I72,H72,G72,F72,E72,D72))</f>
        <v>1940</v>
      </c>
      <c r="K72" s="208">
        <f>IF(SUM(I72,H72,G72,F72,E72,D72)=0," ",AVERAGE(I72,H72,G72,F72,E72,D72))</f>
        <v>323.3333333333333</v>
      </c>
    </row>
    <row r="73" spans="1:11" ht="12.75">
      <c r="A73" s="219">
        <v>30</v>
      </c>
      <c r="B73" s="203" t="s">
        <v>80</v>
      </c>
      <c r="C73" s="204" t="s">
        <v>9</v>
      </c>
      <c r="D73" s="205">
        <v>344</v>
      </c>
      <c r="E73" s="205">
        <v>311</v>
      </c>
      <c r="F73" s="206">
        <v>348</v>
      </c>
      <c r="G73" s="206">
        <v>270</v>
      </c>
      <c r="H73" s="206">
        <v>327</v>
      </c>
      <c r="I73" s="206">
        <v>320</v>
      </c>
      <c r="J73" s="207">
        <f>IF(SUM(I73,H73,G73,F73,E73,D73)=0," ",SUM(I73,H73,G73,F73,E73,D73))</f>
        <v>1920</v>
      </c>
      <c r="K73" s="208">
        <f>IF(SUM(I73,H73,G73,F73,E73,D73)=0," ",AVERAGE(I73,H73,G73,F73,E73,D73))</f>
        <v>320</v>
      </c>
    </row>
    <row r="74" spans="1:11" ht="12.75">
      <c r="A74" s="219">
        <v>31</v>
      </c>
      <c r="B74" s="203" t="s">
        <v>81</v>
      </c>
      <c r="C74" s="204" t="s">
        <v>10</v>
      </c>
      <c r="D74" s="205">
        <v>333</v>
      </c>
      <c r="E74" s="205">
        <v>314</v>
      </c>
      <c r="F74" s="206">
        <v>326</v>
      </c>
      <c r="G74" s="206">
        <v>330</v>
      </c>
      <c r="H74" s="206">
        <v>296</v>
      </c>
      <c r="I74" s="206">
        <v>319</v>
      </c>
      <c r="J74" s="207">
        <f>IF(SUM(I74,H74,G74,F74,E74,D74)=0," ",SUM(I74,H74,G74,F74,E74,D74))</f>
        <v>1918</v>
      </c>
      <c r="K74" s="208">
        <f>IF(SUM(I74,H74,G74,F74,E74,D74)=0," ",AVERAGE(I74,H74,G74,F74,E74,D74))</f>
        <v>319.6666666666667</v>
      </c>
    </row>
    <row r="75" spans="1:11" ht="12.75">
      <c r="A75" s="219">
        <v>32</v>
      </c>
      <c r="B75" s="215" t="s">
        <v>82</v>
      </c>
      <c r="C75" s="210" t="s">
        <v>15</v>
      </c>
      <c r="D75" s="205">
        <v>307</v>
      </c>
      <c r="E75" s="205">
        <v>260</v>
      </c>
      <c r="F75" s="212">
        <v>334</v>
      </c>
      <c r="G75" s="212">
        <v>335</v>
      </c>
      <c r="H75" s="212">
        <v>334</v>
      </c>
      <c r="I75" s="212">
        <v>338</v>
      </c>
      <c r="J75" s="213">
        <f>IF(SUM(I75,H75,G75,F75,E75,D75)=0," ",SUM(I75,H75,G75,F75,E75,D75))</f>
        <v>1908</v>
      </c>
      <c r="K75" s="216">
        <f>IF(SUM(I75,H75,G75,F75,E75,D75)=0," ",AVERAGE(I75,H75,G75,F75,E75,D75))</f>
        <v>318</v>
      </c>
    </row>
    <row r="76" spans="1:11" ht="12.75">
      <c r="A76" s="220">
        <v>33</v>
      </c>
      <c r="B76" s="203" t="s">
        <v>83</v>
      </c>
      <c r="C76" s="222" t="s">
        <v>47</v>
      </c>
      <c r="D76" s="205">
        <v>320</v>
      </c>
      <c r="E76" s="205">
        <v>315</v>
      </c>
      <c r="F76" s="206">
        <v>331</v>
      </c>
      <c r="G76" s="206">
        <v>287</v>
      </c>
      <c r="H76" s="206">
        <v>327</v>
      </c>
      <c r="I76" s="206">
        <v>328</v>
      </c>
      <c r="J76" s="207">
        <f>IF(SUM(I76,H76,G76,F76,E76,D76)=0," ",SUM(I76,H76,G76,F76,E76,D76))</f>
        <v>1908</v>
      </c>
      <c r="K76" s="208">
        <f>IF(SUM(I76,H76,G76,F76,E76,D76)=0," ",AVERAGE(I76,H76,G76,F76,E76,D76))</f>
        <v>318</v>
      </c>
    </row>
    <row r="77" spans="1:11" ht="12.75">
      <c r="A77" s="220">
        <v>34</v>
      </c>
      <c r="B77" s="203" t="s">
        <v>84</v>
      </c>
      <c r="C77" s="204" t="s">
        <v>17</v>
      </c>
      <c r="D77" s="205">
        <v>300</v>
      </c>
      <c r="E77" s="205">
        <v>285</v>
      </c>
      <c r="F77" s="206">
        <v>297</v>
      </c>
      <c r="G77" s="206">
        <v>339</v>
      </c>
      <c r="H77" s="206">
        <v>342</v>
      </c>
      <c r="I77" s="206">
        <v>336</v>
      </c>
      <c r="J77" s="207">
        <f>IF(SUM(I77,H77,G77,F77,E77,D77)=0," ",SUM(I77,H77,G77,F77,E77,D77))</f>
        <v>1899</v>
      </c>
      <c r="K77" s="208">
        <f>IF(SUM(I77,H77,G77,F77,E77,D77)=0," ",AVERAGE(I77,H77,G77,F77,E77,D77))</f>
        <v>316.5</v>
      </c>
    </row>
    <row r="78" spans="1:11" ht="12.75">
      <c r="A78" s="220">
        <v>35</v>
      </c>
      <c r="B78" s="203" t="s">
        <v>85</v>
      </c>
      <c r="C78" s="183" t="s">
        <v>9</v>
      </c>
      <c r="D78" s="205">
        <v>283</v>
      </c>
      <c r="E78" s="205">
        <v>306</v>
      </c>
      <c r="F78" s="223">
        <v>310</v>
      </c>
      <c r="G78" s="223">
        <v>311</v>
      </c>
      <c r="H78" s="223">
        <v>338</v>
      </c>
      <c r="I78" s="223">
        <v>348</v>
      </c>
      <c r="J78" s="207">
        <f>IF(SUM(I78,H78,G78,F78,E78,D78)=0," ",SUM(I78,H78,G78,F78,E78,D78))</f>
        <v>1896</v>
      </c>
      <c r="K78" s="208">
        <f>IF(SUM(I78,H78,G78,F78,E78,D78)=0," ",AVERAGE(I78,H78,G78,F78,E78,D78))</f>
        <v>316</v>
      </c>
    </row>
    <row r="79" spans="1:11" ht="12.75">
      <c r="A79" s="220">
        <v>36</v>
      </c>
      <c r="B79" s="203" t="s">
        <v>86</v>
      </c>
      <c r="C79" s="222" t="s">
        <v>46</v>
      </c>
      <c r="D79" s="205">
        <v>295</v>
      </c>
      <c r="E79" s="205">
        <v>316</v>
      </c>
      <c r="F79" s="206">
        <v>323</v>
      </c>
      <c r="G79" s="206">
        <v>311</v>
      </c>
      <c r="H79" s="206">
        <v>307</v>
      </c>
      <c r="I79" s="206">
        <v>287</v>
      </c>
      <c r="J79" s="207">
        <f>IF(SUM(I79,H79,G79,F79,E79,D79)=0," ",SUM(I79,H79,G79,F79,E79,D79))</f>
        <v>1839</v>
      </c>
      <c r="K79" s="208">
        <f>IF(SUM(I79,H79,G79,F79,E79,D79)=0," ",AVERAGE(I79,H79,G79,F79,E79,D79))</f>
        <v>306.5</v>
      </c>
    </row>
    <row r="80" spans="1:11" ht="12.75">
      <c r="A80" s="220">
        <v>37</v>
      </c>
      <c r="B80" s="203" t="s">
        <v>87</v>
      </c>
      <c r="C80" s="204" t="s">
        <v>16</v>
      </c>
      <c r="D80" s="205">
        <v>280</v>
      </c>
      <c r="E80" s="205">
        <v>293</v>
      </c>
      <c r="F80" s="206">
        <v>313</v>
      </c>
      <c r="G80" s="206">
        <v>313</v>
      </c>
      <c r="H80" s="206">
        <v>338</v>
      </c>
      <c r="I80" s="206">
        <v>282</v>
      </c>
      <c r="J80" s="207">
        <f>IF(SUM(I80,H80,G80,F80,E80,D80)=0," ",SUM(I80,H80,G80,F80,E80,D80))</f>
        <v>1819</v>
      </c>
      <c r="K80" s="208">
        <f>IF(SUM(I80,H80,G80,F80,E80,D80)=0," ",AVERAGE(I80,H80,G80,F80,E80,D80))</f>
        <v>303.1666666666667</v>
      </c>
    </row>
    <row r="81" spans="1:11" ht="12.75">
      <c r="A81" s="220">
        <v>38</v>
      </c>
      <c r="B81" s="215" t="s">
        <v>88</v>
      </c>
      <c r="C81" s="210" t="s">
        <v>17</v>
      </c>
      <c r="D81" s="211">
        <v>309</v>
      </c>
      <c r="E81" s="211">
        <v>316</v>
      </c>
      <c r="F81" s="212">
        <v>291</v>
      </c>
      <c r="G81" s="212">
        <v>315</v>
      </c>
      <c r="H81" s="212">
        <v>232</v>
      </c>
      <c r="I81" s="212">
        <v>318</v>
      </c>
      <c r="J81" s="213">
        <f>IF(SUM(I81,H81,G81,F81,E81,D81)=0," ",SUM(I81,H81,G81,F81,E81,D81))</f>
        <v>1781</v>
      </c>
      <c r="K81" s="216">
        <f>IF(SUM(I81,H81,G81,F81,E81,D81)=0," ",AVERAGE(I81,H81,G81,F81,E81,D81))</f>
        <v>296.8333333333333</v>
      </c>
    </row>
    <row r="82" spans="1:11" ht="12.75">
      <c r="A82" s="220">
        <v>39</v>
      </c>
      <c r="B82" s="203" t="s">
        <v>89</v>
      </c>
      <c r="C82" s="222" t="s">
        <v>46</v>
      </c>
      <c r="D82" s="205">
        <v>327</v>
      </c>
      <c r="E82" s="224"/>
      <c r="F82" s="206">
        <v>349</v>
      </c>
      <c r="G82" s="206">
        <v>335</v>
      </c>
      <c r="H82" s="206">
        <v>346</v>
      </c>
      <c r="I82" s="206">
        <v>322</v>
      </c>
      <c r="J82" s="207">
        <f>IF(SUM(I82,H82,G82,F82,E82,D82)=0," ",SUM(I82,H82,G82,F82,E82,D82))</f>
        <v>1679</v>
      </c>
      <c r="K82" s="208">
        <f>IF(SUM(I82,H82,G82,F82,E82,D82)=0," ",AVERAGE(I82,H82,G82,F82,E82,D82))</f>
        <v>335.8</v>
      </c>
    </row>
    <row r="83" spans="1:11" ht="12.75">
      <c r="A83" s="220">
        <v>40</v>
      </c>
      <c r="B83" s="215" t="s">
        <v>90</v>
      </c>
      <c r="C83" s="210" t="s">
        <v>17</v>
      </c>
      <c r="D83" s="205">
        <v>270</v>
      </c>
      <c r="E83" s="205">
        <v>258</v>
      </c>
      <c r="F83" s="212">
        <v>274</v>
      </c>
      <c r="G83" s="212">
        <v>272</v>
      </c>
      <c r="H83" s="212">
        <v>282</v>
      </c>
      <c r="I83" s="212">
        <v>296</v>
      </c>
      <c r="J83" s="213">
        <f>IF(SUM(I83,H83,G83,F83,E83,D83)=0," ",SUM(I83,H83,G83,F83,E83,D83))</f>
        <v>1652</v>
      </c>
      <c r="K83" s="216">
        <f>IF(SUM(I83,H83,G83,F83,E83,D83)=0," ",AVERAGE(I83,H83,G83,F83,E83,D83))</f>
        <v>275.3333333333333</v>
      </c>
    </row>
    <row r="84" spans="1:11" ht="12.75">
      <c r="A84" s="220">
        <v>41</v>
      </c>
      <c r="B84" s="203" t="s">
        <v>91</v>
      </c>
      <c r="C84" s="204" t="s">
        <v>5</v>
      </c>
      <c r="D84" s="205">
        <v>345</v>
      </c>
      <c r="E84" s="205">
        <v>321</v>
      </c>
      <c r="F84" s="206">
        <v>323</v>
      </c>
      <c r="G84" s="206">
        <v>291</v>
      </c>
      <c r="H84" s="225"/>
      <c r="I84" s="206">
        <v>335</v>
      </c>
      <c r="J84" s="207">
        <f>IF(SUM(I84,H84,G84,F84,E84,D84)=0," ",SUM(I84,H84,G84,F84,E84,D84))</f>
        <v>1615</v>
      </c>
      <c r="K84" s="208">
        <f>IF(SUM(I84,H84,G84,F84,E84,D84)=0," ",AVERAGE(I84,H84,G84,F84,E84,D84))</f>
        <v>323</v>
      </c>
    </row>
    <row r="85" spans="1:11" ht="12.75">
      <c r="A85" s="226">
        <v>42</v>
      </c>
      <c r="B85" s="203" t="s">
        <v>92</v>
      </c>
      <c r="C85" s="204" t="s">
        <v>10</v>
      </c>
      <c r="D85" s="205">
        <v>276</v>
      </c>
      <c r="E85" s="205">
        <v>253</v>
      </c>
      <c r="F85" s="206">
        <v>288</v>
      </c>
      <c r="G85" s="206">
        <v>208</v>
      </c>
      <c r="H85" s="206">
        <v>285</v>
      </c>
      <c r="I85" s="206">
        <v>296</v>
      </c>
      <c r="J85" s="207">
        <f>IF(SUM(I85,H85,G85,F85,E85,D85)=0," ",SUM(I85,H85,G85,F85,E85,D85))</f>
        <v>1606</v>
      </c>
      <c r="K85" s="208">
        <f>IF(SUM(I85,H85,G85,F85,E85,D85)=0," ",AVERAGE(I85,H85,G85,F85,E85,D85))</f>
        <v>267.6666666666667</v>
      </c>
    </row>
    <row r="86" spans="1:11" ht="12.75">
      <c r="A86" s="227">
        <v>43</v>
      </c>
      <c r="B86" s="203" t="s">
        <v>93</v>
      </c>
      <c r="C86" s="204" t="s">
        <v>5</v>
      </c>
      <c r="D86" s="205">
        <v>285</v>
      </c>
      <c r="E86" s="205">
        <v>229</v>
      </c>
      <c r="F86" s="206">
        <v>271</v>
      </c>
      <c r="G86" s="206">
        <v>242</v>
      </c>
      <c r="H86" s="206">
        <v>286</v>
      </c>
      <c r="I86" s="206">
        <v>271</v>
      </c>
      <c r="J86" s="207">
        <f>IF(SUM(I86,H86,G86,F86,E86,D86)=0," ",SUM(I86,H86,G86,F86,E86,D86))</f>
        <v>1584</v>
      </c>
      <c r="K86" s="208">
        <f>IF(SUM(I86,H86,G86,F86,E86,D86)=0," ",AVERAGE(I86,H86,G86,F86,E86,D86))</f>
        <v>264</v>
      </c>
    </row>
    <row r="87" spans="1:11" ht="12.75">
      <c r="A87" s="220">
        <v>44</v>
      </c>
      <c r="B87" s="203" t="s">
        <v>94</v>
      </c>
      <c r="C87" s="204" t="s">
        <v>10</v>
      </c>
      <c r="D87" s="205">
        <v>249</v>
      </c>
      <c r="E87" s="205">
        <v>253</v>
      </c>
      <c r="F87" s="206">
        <v>268</v>
      </c>
      <c r="G87" s="206">
        <v>245</v>
      </c>
      <c r="H87" s="206">
        <v>278</v>
      </c>
      <c r="I87" s="206">
        <v>244</v>
      </c>
      <c r="J87" s="207">
        <f>IF(SUM(I87,H87,G87,F87,E87,D87)=0," ",SUM(I87,H87,G87,F87,E87,D87))</f>
        <v>1537</v>
      </c>
      <c r="K87" s="208">
        <f>IF(SUM(I87,H87,G87,F87,E87,D87)=0," ",AVERAGE(I87,H87,G87,F87,E87,D87))</f>
        <v>256.1666666666667</v>
      </c>
    </row>
    <row r="88" spans="1:11" ht="12.75">
      <c r="A88" s="220">
        <v>45</v>
      </c>
      <c r="B88" s="203" t="s">
        <v>95</v>
      </c>
      <c r="C88" s="204" t="s">
        <v>16</v>
      </c>
      <c r="D88" s="205">
        <v>297</v>
      </c>
      <c r="E88" s="224"/>
      <c r="F88" s="206">
        <v>305</v>
      </c>
      <c r="G88" s="206">
        <v>267</v>
      </c>
      <c r="H88" s="206">
        <v>347</v>
      </c>
      <c r="I88" s="206">
        <v>292</v>
      </c>
      <c r="J88" s="207">
        <f>IF(SUM(I88,H88,G88,F88,E88,D88)=0," ",SUM(I88,H88,G88,F88,E88,D88))</f>
        <v>1508</v>
      </c>
      <c r="K88" s="208">
        <f>IF(SUM(I88,H88,G88,F88,E88,D88)=0," ",AVERAGE(I88,H88,G88,F88,E88,D88))</f>
        <v>301.6</v>
      </c>
    </row>
    <row r="89" spans="1:11" ht="12.75">
      <c r="A89" s="220">
        <v>46</v>
      </c>
      <c r="B89" s="215" t="s">
        <v>96</v>
      </c>
      <c r="C89" s="210" t="s">
        <v>17</v>
      </c>
      <c r="D89" s="205">
        <v>192</v>
      </c>
      <c r="E89" s="205">
        <v>199</v>
      </c>
      <c r="F89" s="212">
        <v>216</v>
      </c>
      <c r="G89" s="212">
        <v>261</v>
      </c>
      <c r="H89" s="212">
        <v>232</v>
      </c>
      <c r="I89" s="212">
        <v>273</v>
      </c>
      <c r="J89" s="213">
        <f>IF(SUM(I89,H89,G89,F89,E89,D89)=0," ",SUM(I89,H89,G89,F89,E89,D89))</f>
        <v>1373</v>
      </c>
      <c r="K89" s="214">
        <f>IF(SUM(I89,H89,G89,F89,E89,D89)=0," ",AVERAGE(I89,H89,G89,F89,E89,D89))</f>
        <v>228.83333333333334</v>
      </c>
    </row>
    <row r="90" spans="1:11" ht="12.75">
      <c r="A90" s="219">
        <v>47</v>
      </c>
      <c r="B90" s="203" t="s">
        <v>97</v>
      </c>
      <c r="C90" s="204" t="s">
        <v>47</v>
      </c>
      <c r="D90" s="224"/>
      <c r="E90" s="205">
        <v>280</v>
      </c>
      <c r="F90" s="206">
        <v>269</v>
      </c>
      <c r="G90" s="206">
        <v>260</v>
      </c>
      <c r="H90" s="206">
        <v>231</v>
      </c>
      <c r="I90" s="206">
        <v>326</v>
      </c>
      <c r="J90" s="207">
        <f>IF(SUM(I90,H90,G90,F90,E90,D90)=0," ",SUM(I90,H90,G90,F90,E90,D90))</f>
        <v>1366</v>
      </c>
      <c r="K90" s="208">
        <f>IF(SUM(I90,H90,G90,F90,E90,D90)=0," ",AVERAGE(I90,H90,G90,F90,E90,D90))</f>
        <v>273.2</v>
      </c>
    </row>
    <row r="91" spans="1:11" ht="12.75">
      <c r="A91" s="219">
        <v>48</v>
      </c>
      <c r="B91" s="215" t="s">
        <v>98</v>
      </c>
      <c r="C91" s="210" t="s">
        <v>14</v>
      </c>
      <c r="D91" s="205">
        <v>321</v>
      </c>
      <c r="E91" s="205">
        <v>322</v>
      </c>
      <c r="F91" s="228"/>
      <c r="G91" s="212">
        <v>340</v>
      </c>
      <c r="H91" s="212">
        <v>329</v>
      </c>
      <c r="I91" s="228"/>
      <c r="J91" s="213">
        <f>IF(SUM(I91,H91,G91,F91,E91,D91)=0," ",SUM(I91,H91,G91,F91,E91,D91))</f>
        <v>1312</v>
      </c>
      <c r="K91" s="216">
        <f>IF(SUM(I91,H91,G91,F91,E91,D91)=0," ",AVERAGE(I91,H91,G91,F91,E91,D91))</f>
        <v>328</v>
      </c>
    </row>
    <row r="92" spans="1:11" ht="12.75">
      <c r="A92" s="202">
        <v>49</v>
      </c>
      <c r="B92" s="203" t="s">
        <v>99</v>
      </c>
      <c r="C92" s="204" t="s">
        <v>47</v>
      </c>
      <c r="D92" s="224"/>
      <c r="E92" s="205">
        <v>238</v>
      </c>
      <c r="F92" s="206">
        <v>283</v>
      </c>
      <c r="G92" s="206">
        <v>254</v>
      </c>
      <c r="H92" s="206">
        <v>256</v>
      </c>
      <c r="I92" s="206">
        <v>218</v>
      </c>
      <c r="J92" s="207">
        <f>IF(SUM(I92,H92,G92,F92,E92,D92)=0," ",SUM(I92,H92,G92,F92,E92,D92))</f>
        <v>1249</v>
      </c>
      <c r="K92" s="208">
        <f>IF(SUM(I92,H92,G92,F92,E92,D92)=0," ",AVERAGE(I92,H92,G92,F92,E92,D92))</f>
        <v>249.8</v>
      </c>
    </row>
    <row r="93" spans="1:11" ht="12.75">
      <c r="A93" s="202">
        <v>50</v>
      </c>
      <c r="B93" s="209" t="s">
        <v>100</v>
      </c>
      <c r="C93" s="210" t="s">
        <v>17</v>
      </c>
      <c r="D93" s="211">
        <v>145</v>
      </c>
      <c r="E93" s="211">
        <v>147</v>
      </c>
      <c r="F93" s="212">
        <v>209</v>
      </c>
      <c r="G93" s="212">
        <v>188</v>
      </c>
      <c r="H93" s="212">
        <v>253</v>
      </c>
      <c r="I93" s="212">
        <v>249</v>
      </c>
      <c r="J93" s="213">
        <f>IF(SUM(I93,H93,G93,F93,E93,D93)=0," ",SUM(I93,H93,G93,F93,E93,D93))</f>
        <v>1191</v>
      </c>
      <c r="K93" s="214">
        <f>IF(SUM(I93,H93,G93,F93,E93,D93)=0," ",AVERAGE(I93,H93,G93,F93,E93,D93))</f>
        <v>198.5</v>
      </c>
    </row>
    <row r="94" spans="1:11" ht="12.75">
      <c r="A94" s="202">
        <v>51</v>
      </c>
      <c r="B94" s="221" t="s">
        <v>101</v>
      </c>
      <c r="C94" s="222" t="s">
        <v>13</v>
      </c>
      <c r="D94" s="205">
        <v>219</v>
      </c>
      <c r="E94" s="205">
        <v>271</v>
      </c>
      <c r="F94" s="212">
        <v>294</v>
      </c>
      <c r="G94" s="212">
        <v>255</v>
      </c>
      <c r="H94" s="228"/>
      <c r="I94" s="228"/>
      <c r="J94" s="213">
        <f>IF(SUM(I94,H94,G94,F94,E94,D94)=0," ",SUM(I94,H94,G94,F94,E94,D94))</f>
        <v>1039</v>
      </c>
      <c r="K94" s="216">
        <f>IF(SUM(I94,H94,G94,F94,E94,D94)=0," ",AVERAGE(I94,H94,G94,F94,E94,D94))</f>
        <v>259.75</v>
      </c>
    </row>
    <row r="95" spans="1:11" ht="12.75">
      <c r="A95" s="202">
        <v>52</v>
      </c>
      <c r="B95" s="203" t="s">
        <v>102</v>
      </c>
      <c r="C95" s="204" t="s">
        <v>5</v>
      </c>
      <c r="D95" s="224"/>
      <c r="E95" s="205">
        <v>235</v>
      </c>
      <c r="F95" s="206">
        <v>240</v>
      </c>
      <c r="G95" s="206">
        <v>308</v>
      </c>
      <c r="H95" s="229"/>
      <c r="I95" s="206">
        <v>227</v>
      </c>
      <c r="J95" s="207">
        <f>IF(SUM(I95,H95,G95,F95,E95,D95)=0," ",SUM(I95,H95,G95,F95,E95,D95))</f>
        <v>1010</v>
      </c>
      <c r="K95" s="208">
        <f>IF(SUM(I95,H95,G95,F95,E95,D95)=0," ",AVERAGE(I95,H95,G95,F95,E95,D95))</f>
        <v>252.5</v>
      </c>
    </row>
    <row r="96" spans="1:11" ht="12.75">
      <c r="A96" s="202">
        <v>53</v>
      </c>
      <c r="B96" s="183" t="s">
        <v>103</v>
      </c>
      <c r="C96" s="222" t="s">
        <v>47</v>
      </c>
      <c r="D96" s="211">
        <v>137</v>
      </c>
      <c r="E96" s="211">
        <v>216</v>
      </c>
      <c r="F96" s="223">
        <v>211</v>
      </c>
      <c r="G96" s="223">
        <v>136</v>
      </c>
      <c r="H96" s="223">
        <v>129</v>
      </c>
      <c r="I96" s="223">
        <v>155</v>
      </c>
      <c r="J96" s="207">
        <f>IF(SUM(I96,H96,G96,F96,E96,D96)=0," ",SUM(I96,H96,G96,F96,E96,D96))</f>
        <v>984</v>
      </c>
      <c r="K96" s="217">
        <f>IF(SUM(I96,H96,G96,F96,E96,D96)=0," ",AVERAGE(I96,H96,G96,F96,E96,D96))</f>
        <v>164</v>
      </c>
    </row>
    <row r="97" spans="1:11" ht="12.75">
      <c r="A97" s="202">
        <v>54</v>
      </c>
      <c r="B97" s="203" t="s">
        <v>104</v>
      </c>
      <c r="C97" s="204" t="s">
        <v>14</v>
      </c>
      <c r="D97" s="224"/>
      <c r="E97" s="224"/>
      <c r="F97" s="229"/>
      <c r="G97" s="206">
        <v>347</v>
      </c>
      <c r="H97" s="206">
        <v>345</v>
      </c>
      <c r="I97" s="229"/>
      <c r="J97" s="207">
        <f>IF(SUM(I97,H97,G97,F97,E97,D97)=0," ",SUM(I97,H97,G97,F97,E97,D97))</f>
        <v>692</v>
      </c>
      <c r="K97" s="208">
        <f>IF(SUM(I97,H97,G97,F97,E97,D97)=0," ",AVERAGE(I97,H97,G97,F97,E97,D97))</f>
        <v>346</v>
      </c>
    </row>
    <row r="98" spans="1:11" ht="12.75">
      <c r="A98" s="202">
        <v>55</v>
      </c>
      <c r="B98" s="203" t="s">
        <v>105</v>
      </c>
      <c r="C98" s="204" t="s">
        <v>5</v>
      </c>
      <c r="D98" s="224"/>
      <c r="E98" s="224"/>
      <c r="F98" s="229"/>
      <c r="G98" s="206">
        <v>180</v>
      </c>
      <c r="H98" s="206">
        <v>238</v>
      </c>
      <c r="I98" s="206">
        <v>234</v>
      </c>
      <c r="J98" s="207">
        <f>IF(SUM(I98,H98,G98,F98,E98,D98)=0," ",SUM(I98,H98,G98,F98,E98,D98))</f>
        <v>652</v>
      </c>
      <c r="K98" s="208">
        <f>IF(SUM(I98,H98,G98,F98,E98,D98)=0," ",AVERAGE(I98,H98,G98,F98,E98,D98))</f>
        <v>217.33333333333334</v>
      </c>
    </row>
    <row r="99" spans="1:20" ht="12.75">
      <c r="A99" s="202">
        <v>56</v>
      </c>
      <c r="B99" s="221" t="s">
        <v>106</v>
      </c>
      <c r="C99" s="222" t="s">
        <v>46</v>
      </c>
      <c r="D99" s="205">
        <v>302</v>
      </c>
      <c r="E99" s="205">
        <v>318</v>
      </c>
      <c r="F99" s="228"/>
      <c r="G99" s="228"/>
      <c r="H99" s="228"/>
      <c r="I99" s="228"/>
      <c r="J99" s="213">
        <f>IF(SUM(I99,H99,G99,F99,E99,D99)=0," ",SUM(I99,H99,G99,F99,E99,D99))</f>
        <v>620</v>
      </c>
      <c r="K99" s="216">
        <f>IF(SUM(I99,H99,G99,F99,E99,D99)=0," ",AVERAGE(I99,H99,G99,F99,E99,D99))</f>
        <v>310</v>
      </c>
      <c r="L99" s="204"/>
      <c r="M99" s="205"/>
      <c r="N99" s="205"/>
      <c r="O99" s="230"/>
      <c r="P99" s="230"/>
      <c r="Q99" s="230"/>
      <c r="R99" s="230"/>
      <c r="S99" s="231" t="str">
        <f>IF(SUM(R99,Q99,P99,O99,N99,M99)=0," ",SUM(R99,Q99,P99,O99,N99,M99))</f>
        <v> </v>
      </c>
      <c r="T99" s="232" t="str">
        <f>IF(SUM(R99,Q99,P99,O99,N99,M99)=0," ",AVERAGE(R99,Q99,P99,O99,N99,M99))</f>
        <v> </v>
      </c>
    </row>
    <row r="100" spans="1:20" ht="12.75">
      <c r="A100" s="202">
        <v>57</v>
      </c>
      <c r="B100" s="203" t="s">
        <v>107</v>
      </c>
      <c r="C100" s="204" t="s">
        <v>16</v>
      </c>
      <c r="D100" s="224"/>
      <c r="E100" s="205">
        <v>318</v>
      </c>
      <c r="F100" s="229"/>
      <c r="G100" s="229"/>
      <c r="H100" s="229"/>
      <c r="I100" s="229"/>
      <c r="J100" s="207">
        <f>IF(SUM(I100,H100,G100,F100,E100,D100)=0," ",SUM(I100,H100,G100,F100,E100,D100))</f>
        <v>318</v>
      </c>
      <c r="K100" s="208">
        <f>IF(SUM(I100,H100,G100,F100,E100,D100)=0," ",AVERAGE(I100,H100,G100,F100,E100,D100))</f>
        <v>318</v>
      </c>
      <c r="L100" s="204"/>
      <c r="M100" s="205"/>
      <c r="N100" s="205"/>
      <c r="O100" s="230"/>
      <c r="P100" s="230"/>
      <c r="Q100" s="230"/>
      <c r="R100" s="230"/>
      <c r="S100" s="231"/>
      <c r="T100" s="232"/>
    </row>
    <row r="101" spans="1:11" ht="12.75">
      <c r="A101" s="233">
        <v>58</v>
      </c>
      <c r="B101" s="221" t="s">
        <v>108</v>
      </c>
      <c r="C101" s="222" t="s">
        <v>11</v>
      </c>
      <c r="D101" s="211">
        <v>283</v>
      </c>
      <c r="E101" s="224"/>
      <c r="F101" s="228"/>
      <c r="G101" s="228"/>
      <c r="H101" s="228"/>
      <c r="I101" s="228"/>
      <c r="J101" s="213">
        <f>IF(SUM(I101,H101,G101,F101,E101,D101)=0," ",SUM(I101,H101,G101,F101,E101,D101))</f>
        <v>283</v>
      </c>
      <c r="K101" s="216">
        <f>IF(SUM(I101,H101,G101,F101,E101,D101)=0," ",AVERAGE(I101,H101,G101,F101,E101,D101))</f>
        <v>283</v>
      </c>
    </row>
    <row r="102" spans="1:11" ht="12.75">
      <c r="A102" s="234"/>
      <c r="B102" s="235"/>
      <c r="C102" s="235"/>
      <c r="D102" s="236"/>
      <c r="E102" s="237"/>
      <c r="F102" s="238"/>
      <c r="G102" s="238"/>
      <c r="H102" s="238"/>
      <c r="I102" s="238"/>
      <c r="J102" s="239" t="str">
        <f>IF(SUM(I102,H102,G102,F102,E102,D102)=0," ",SUM(I102,H102,G102,F102,E102,D102))</f>
        <v> </v>
      </c>
      <c r="K102" s="240" t="str">
        <f>IF(SUM(I102,H102,G102,F102,E102,D102)=0," ",AVERAGE(I102,H102,G102,F102,E102,D102))</f>
        <v> </v>
      </c>
    </row>
    <row r="103" spans="1:11" ht="12.75">
      <c r="A103" s="241"/>
      <c r="B103" s="183"/>
      <c r="C103" s="204"/>
      <c r="D103" s="242"/>
      <c r="E103" s="243"/>
      <c r="F103" s="230"/>
      <c r="G103" s="230"/>
      <c r="H103" s="230"/>
      <c r="I103" s="230"/>
      <c r="J103" s="244" t="str">
        <f>IF(SUM(I103,H103,G103,F103,E103,D103)=0," ",SUM(I103,H103,G103,F103,E103,D103))</f>
        <v> </v>
      </c>
      <c r="K103" s="245" t="str">
        <f>IF(SUM(I103,H103,G103,F103,E103,D103)=0," ",AVERAGE(I103,H103,G103,F103,E103,D103))</f>
        <v> </v>
      </c>
    </row>
    <row r="104" spans="1:11" ht="12.75">
      <c r="A104" s="241"/>
      <c r="B104" s="183"/>
      <c r="C104" s="222"/>
      <c r="D104" s="242"/>
      <c r="E104" s="243"/>
      <c r="F104" s="230"/>
      <c r="G104" s="230"/>
      <c r="H104" s="230"/>
      <c r="I104" s="246"/>
      <c r="J104" s="244" t="str">
        <f>IF(SUM(I104,H104,G104,F104,E104,D104)=0," ",SUM(I104,H104,G104,F104,E104,D104))</f>
        <v> </v>
      </c>
      <c r="K104" s="245" t="str">
        <f>IF(SUM(I104,H104,G104,F104,E104,D104)=0," ",AVERAGE(I104,H104,G104,F104,E104,D104))</f>
        <v> </v>
      </c>
    </row>
    <row r="105" spans="1:11" ht="12.75">
      <c r="A105" s="247"/>
      <c r="B105" s="183"/>
      <c r="C105" s="204"/>
      <c r="D105" s="242"/>
      <c r="E105" s="243"/>
      <c r="F105" s="230"/>
      <c r="G105" s="230"/>
      <c r="H105" s="230"/>
      <c r="I105" s="230"/>
      <c r="J105" s="244" t="str">
        <f>IF(SUM(I105,H105,G105,F105,E105,D105)=0," ",SUM(I105,H105,G105,F105,E105,D105))</f>
        <v> </v>
      </c>
      <c r="K105" s="245" t="str">
        <f>IF(SUM(I105,H105,G105,F105,E105,D105)=0," ",AVERAGE(I105,H105,G105,F105,E105,D105))</f>
        <v> </v>
      </c>
    </row>
    <row r="106" spans="1:11" ht="12.75">
      <c r="A106" s="247"/>
      <c r="B106" s="248"/>
      <c r="C106" s="222"/>
      <c r="D106" s="242"/>
      <c r="E106" s="243"/>
      <c r="F106" s="182"/>
      <c r="G106" s="182"/>
      <c r="H106" s="182"/>
      <c r="I106" s="182"/>
      <c r="J106" s="249" t="str">
        <f>IF(SUM(I106,H106,G106,F106,E106,D106)=0," ",SUM(I106,H106,G106,F106,E106,D106))</f>
        <v> </v>
      </c>
      <c r="K106" s="250" t="str">
        <f>IF(SUM(I106,H106,G106,F106,E106,D106)=0," ",AVERAGE(I106,H106,G106,F106,E106,D106))</f>
        <v> </v>
      </c>
    </row>
    <row r="107" spans="1:11" ht="12.75">
      <c r="A107" s="247" t="s">
        <v>109</v>
      </c>
      <c r="B107" s="183"/>
      <c r="C107" s="204"/>
      <c r="D107" s="242"/>
      <c r="E107" s="243"/>
      <c r="F107" s="230"/>
      <c r="G107" s="230"/>
      <c r="H107" s="230"/>
      <c r="I107" s="230"/>
      <c r="J107" s="244" t="str">
        <f>IF(SUM(I107,H107,G107,F107,E107,D107)=0," ",SUM(I107,H107,G107,F107,E107,D107))</f>
        <v> </v>
      </c>
      <c r="K107" s="245" t="str">
        <f>IF(SUM(I107,H107,G107,F107,E107,D107)=0," ",AVERAGE(I107,H107,G107,F107,E107,D107))</f>
        <v> </v>
      </c>
    </row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="99" zoomScaleNormal="99" workbookViewId="0" topLeftCell="F7">
      <selection activeCell="M11" sqref="M11"/>
    </sheetView>
  </sheetViews>
  <sheetFormatPr defaultColWidth="11.421875" defaultRowHeight="12.75"/>
  <cols>
    <col min="1" max="1" width="13.8515625" style="55" customWidth="1"/>
    <col min="2" max="2" width="14.00390625" style="55" customWidth="1"/>
    <col min="3" max="3" width="10.8515625" style="55" customWidth="1"/>
    <col min="4" max="4" width="18.421875" style="55" customWidth="1"/>
    <col min="5" max="5" width="12.28125" style="55" customWidth="1"/>
    <col min="6" max="6" width="10.28125" style="55" customWidth="1"/>
    <col min="7" max="7" width="14.140625" style="55" customWidth="1"/>
    <col min="8" max="9" width="10.8515625" style="55" customWidth="1"/>
    <col min="10" max="10" width="22.57421875" style="55" customWidth="1"/>
    <col min="11" max="11" width="9.57421875" style="55" customWidth="1"/>
    <col min="12" max="12" width="18.57421875" style="55" customWidth="1"/>
    <col min="13" max="16384" width="10.8515625" style="55" customWidth="1"/>
  </cols>
  <sheetData>
    <row r="1" spans="1:12" s="75" customFormat="1" ht="12.75">
      <c r="A1" s="251" t="s">
        <v>0</v>
      </c>
      <c r="L1" s="252" t="s">
        <v>110</v>
      </c>
    </row>
    <row r="2" spans="1:18" s="88" customFormat="1" ht="12.75">
      <c r="A2" s="253" t="s">
        <v>111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4" t="s">
        <v>112</v>
      </c>
      <c r="M2" s="254"/>
      <c r="N2" s="254"/>
      <c r="O2" s="254"/>
      <c r="P2" s="254"/>
      <c r="Q2" s="254"/>
      <c r="R2" s="254"/>
    </row>
    <row r="3" spans="1:12" s="266" customFormat="1" ht="12.75">
      <c r="A3" s="255" t="s">
        <v>28</v>
      </c>
      <c r="B3" s="256"/>
      <c r="C3" s="256"/>
      <c r="D3" s="257"/>
      <c r="E3" s="258"/>
      <c r="F3" s="259">
        <v>20</v>
      </c>
      <c r="G3" s="260">
        <v>24</v>
      </c>
      <c r="H3" s="261"/>
      <c r="I3" s="262"/>
      <c r="J3" s="263"/>
      <c r="K3" s="264"/>
      <c r="L3" s="265" t="s">
        <v>113</v>
      </c>
    </row>
    <row r="4" spans="4:9" ht="3.75" customHeight="1">
      <c r="D4" s="96"/>
      <c r="E4" s="96"/>
      <c r="F4" s="96"/>
      <c r="G4" s="267"/>
      <c r="H4" s="96"/>
      <c r="I4" s="96"/>
    </row>
    <row r="5" spans="1:12" s="275" customFormat="1" ht="12.75">
      <c r="A5" s="268"/>
      <c r="B5" s="269"/>
      <c r="C5" s="269"/>
      <c r="D5" s="270"/>
      <c r="E5" s="271"/>
      <c r="F5" s="272"/>
      <c r="G5" s="272"/>
      <c r="H5" s="272"/>
      <c r="I5" s="273"/>
      <c r="J5" s="269"/>
      <c r="K5" s="269"/>
      <c r="L5" s="274" t="s">
        <v>29</v>
      </c>
    </row>
    <row r="6" ht="3.75" customHeight="1"/>
    <row r="7" spans="1:12" s="287" customFormat="1" ht="12.75">
      <c r="A7" s="276" t="s">
        <v>11</v>
      </c>
      <c r="B7" s="277"/>
      <c r="C7" s="278" t="s">
        <v>114</v>
      </c>
      <c r="D7" s="279"/>
      <c r="E7" s="280"/>
      <c r="F7" s="281">
        <v>6323</v>
      </c>
      <c r="G7" s="282">
        <v>7645</v>
      </c>
      <c r="H7" s="283" t="s">
        <v>115</v>
      </c>
      <c r="I7" s="284"/>
      <c r="J7" s="285"/>
      <c r="K7" s="286">
        <v>176</v>
      </c>
      <c r="L7" s="282">
        <v>56928262</v>
      </c>
    </row>
    <row r="8" spans="1:12" s="287" customFormat="1" ht="12.75">
      <c r="A8" s="276" t="s">
        <v>17</v>
      </c>
      <c r="B8" s="277"/>
      <c r="C8" s="278" t="s">
        <v>116</v>
      </c>
      <c r="D8" s="279"/>
      <c r="E8" s="280"/>
      <c r="F8" s="288"/>
      <c r="G8" s="289"/>
      <c r="H8" s="283" t="s">
        <v>117</v>
      </c>
      <c r="I8" s="284"/>
      <c r="J8" s="285"/>
      <c r="K8" s="286">
        <v>173</v>
      </c>
      <c r="L8" s="282">
        <v>1925379</v>
      </c>
    </row>
    <row r="9" spans="1:12" s="287" customFormat="1" ht="12.75">
      <c r="A9" s="290" t="s">
        <v>5</v>
      </c>
      <c r="B9" s="291"/>
      <c r="C9" s="278" t="s">
        <v>118</v>
      </c>
      <c r="D9" s="279"/>
      <c r="E9" s="280"/>
      <c r="F9" s="288"/>
      <c r="G9" s="289"/>
      <c r="H9" s="283" t="s">
        <v>119</v>
      </c>
      <c r="I9" s="284"/>
      <c r="J9" s="285"/>
      <c r="K9" s="286">
        <v>170</v>
      </c>
      <c r="L9" s="282">
        <v>9645794</v>
      </c>
    </row>
    <row r="10" spans="1:12" s="287" customFormat="1" ht="12.75">
      <c r="A10" s="290" t="s">
        <v>12</v>
      </c>
      <c r="B10" s="291"/>
      <c r="C10" s="292" t="s">
        <v>120</v>
      </c>
      <c r="D10" s="293"/>
      <c r="E10" s="294"/>
      <c r="F10" s="295"/>
      <c r="G10" s="296"/>
      <c r="H10" s="283" t="s">
        <v>121</v>
      </c>
      <c r="I10" s="284"/>
      <c r="J10" s="285"/>
      <c r="K10" s="297">
        <v>160</v>
      </c>
      <c r="L10" s="298">
        <v>2705483</v>
      </c>
    </row>
    <row r="11" spans="1:12" s="287" customFormat="1" ht="12.75">
      <c r="A11" s="290" t="s">
        <v>14</v>
      </c>
      <c r="B11" s="291"/>
      <c r="C11" s="292" t="s">
        <v>122</v>
      </c>
      <c r="D11" s="293"/>
      <c r="E11" s="294"/>
      <c r="F11" s="295"/>
      <c r="G11" s="296"/>
      <c r="H11" s="299" t="s">
        <v>123</v>
      </c>
      <c r="I11" s="300"/>
      <c r="J11" s="301"/>
      <c r="K11" s="297">
        <v>152</v>
      </c>
      <c r="L11" s="302">
        <v>53308858</v>
      </c>
    </row>
    <row r="12" spans="1:12" s="287" customFormat="1" ht="12.75">
      <c r="A12" s="290" t="s">
        <v>35</v>
      </c>
      <c r="B12" s="291"/>
      <c r="C12" s="278" t="s">
        <v>124</v>
      </c>
      <c r="D12" s="279"/>
      <c r="E12" s="280"/>
      <c r="F12" s="281">
        <v>6341</v>
      </c>
      <c r="G12" s="282">
        <v>85267</v>
      </c>
      <c r="H12" s="283" t="s">
        <v>125</v>
      </c>
      <c r="I12" s="284"/>
      <c r="J12" s="285"/>
      <c r="K12" s="286">
        <v>172</v>
      </c>
      <c r="L12" s="282">
        <v>7624488</v>
      </c>
    </row>
    <row r="13" spans="1:12" s="287" customFormat="1" ht="12.75">
      <c r="A13" s="290" t="s">
        <v>34</v>
      </c>
      <c r="B13" s="291"/>
      <c r="C13" s="278" t="s">
        <v>126</v>
      </c>
      <c r="D13" s="279"/>
      <c r="E13" s="280"/>
      <c r="F13" s="281">
        <v>6341</v>
      </c>
      <c r="G13" s="282">
        <v>283878</v>
      </c>
      <c r="H13" s="283" t="s">
        <v>127</v>
      </c>
      <c r="I13" s="284"/>
      <c r="J13" s="285"/>
      <c r="K13" s="286">
        <v>151</v>
      </c>
      <c r="L13" s="282">
        <v>12791228</v>
      </c>
    </row>
    <row r="14" spans="1:12" s="287" customFormat="1" ht="12.75">
      <c r="A14" s="290" t="s">
        <v>15</v>
      </c>
      <c r="B14" s="291"/>
      <c r="C14" s="278" t="s">
        <v>128</v>
      </c>
      <c r="D14" s="279"/>
      <c r="E14" s="280"/>
      <c r="F14" s="281">
        <v>6345</v>
      </c>
      <c r="G14" s="282">
        <v>918779</v>
      </c>
      <c r="H14" s="283" t="s">
        <v>129</v>
      </c>
      <c r="I14" s="284"/>
      <c r="J14" s="285"/>
      <c r="K14" s="286">
        <v>177</v>
      </c>
      <c r="L14" s="282">
        <v>3695520</v>
      </c>
    </row>
    <row r="15" spans="1:12" s="287" customFormat="1" ht="12.75">
      <c r="A15" s="290" t="s">
        <v>13</v>
      </c>
      <c r="B15" s="291"/>
      <c r="C15" s="278" t="s">
        <v>130</v>
      </c>
      <c r="D15" s="279"/>
      <c r="E15" s="280"/>
      <c r="F15" s="281">
        <v>7276</v>
      </c>
      <c r="G15" s="282">
        <v>914292</v>
      </c>
      <c r="H15" s="283" t="s">
        <v>131</v>
      </c>
      <c r="I15" s="284"/>
      <c r="J15" s="285"/>
      <c r="K15" s="286">
        <v>151</v>
      </c>
      <c r="L15" s="282">
        <v>12536721</v>
      </c>
    </row>
    <row r="16" spans="1:12" s="287" customFormat="1" ht="12.75">
      <c r="A16" s="290" t="s">
        <v>46</v>
      </c>
      <c r="B16" s="291"/>
      <c r="C16" s="278" t="s">
        <v>132</v>
      </c>
      <c r="D16" s="279"/>
      <c r="E16" s="280"/>
      <c r="F16" s="281">
        <v>6348</v>
      </c>
      <c r="G16" s="282">
        <v>5854</v>
      </c>
      <c r="H16" s="283" t="s">
        <v>133</v>
      </c>
      <c r="I16" s="284"/>
      <c r="J16" s="285"/>
      <c r="K16" s="286">
        <v>171</v>
      </c>
      <c r="L16" s="282">
        <v>6898782</v>
      </c>
    </row>
    <row r="17" spans="1:12" s="287" customFormat="1" ht="12.75">
      <c r="A17" s="290" t="s">
        <v>47</v>
      </c>
      <c r="B17" s="291"/>
      <c r="C17" s="278" t="s">
        <v>132</v>
      </c>
      <c r="D17" s="279"/>
      <c r="E17" s="280"/>
      <c r="F17" s="281">
        <v>6348</v>
      </c>
      <c r="G17" s="282">
        <v>5854</v>
      </c>
      <c r="H17" s="283" t="s">
        <v>133</v>
      </c>
      <c r="I17" s="284"/>
      <c r="J17" s="285"/>
      <c r="K17" s="286">
        <v>171</v>
      </c>
      <c r="L17" s="282">
        <v>6898782</v>
      </c>
    </row>
    <row r="18" spans="1:12" s="287" customFormat="1" ht="12.75">
      <c r="A18" s="290" t="s">
        <v>10</v>
      </c>
      <c r="B18" s="291"/>
      <c r="C18" s="278" t="s">
        <v>134</v>
      </c>
      <c r="D18" s="279"/>
      <c r="E18" s="280"/>
      <c r="F18" s="288"/>
      <c r="G18" s="289"/>
      <c r="H18" s="283" t="s">
        <v>135</v>
      </c>
      <c r="I18" s="284"/>
      <c r="J18" s="285"/>
      <c r="K18" s="286">
        <v>151</v>
      </c>
      <c r="L18" s="282">
        <v>21280759</v>
      </c>
    </row>
    <row r="19" spans="1:12" s="287" customFormat="1" ht="12.75">
      <c r="A19" s="303" t="s">
        <v>9</v>
      </c>
      <c r="B19" s="304"/>
      <c r="C19" s="278" t="s">
        <v>136</v>
      </c>
      <c r="D19" s="279"/>
      <c r="E19" s="280"/>
      <c r="F19" s="281">
        <v>6344</v>
      </c>
      <c r="G19" s="305">
        <v>2891</v>
      </c>
      <c r="H19" s="283" t="s">
        <v>137</v>
      </c>
      <c r="I19" s="284"/>
      <c r="J19" s="285"/>
      <c r="K19" s="306"/>
      <c r="L19" s="289"/>
    </row>
    <row r="20" spans="1:12" s="287" customFormat="1" ht="12.75">
      <c r="A20" s="307"/>
      <c r="B20" s="307"/>
      <c r="C20" s="308"/>
      <c r="D20" s="309"/>
      <c r="E20" s="310"/>
      <c r="F20" s="311"/>
      <c r="G20" s="309"/>
      <c r="H20" s="312"/>
      <c r="I20" s="313"/>
      <c r="J20" s="313"/>
      <c r="K20" s="314"/>
      <c r="L20" s="315"/>
    </row>
    <row r="21" spans="1:12" s="287" customFormat="1" ht="12.75">
      <c r="A21" s="307"/>
      <c r="B21" s="307"/>
      <c r="C21" s="308"/>
      <c r="D21" s="309"/>
      <c r="E21" s="310"/>
      <c r="F21" s="311"/>
      <c r="G21" s="309"/>
      <c r="H21" s="312"/>
      <c r="I21" s="313"/>
      <c r="J21" s="313"/>
      <c r="K21" s="314"/>
      <c r="L21" s="315"/>
    </row>
    <row r="22" spans="1:12" s="287" customFormat="1" ht="12.75">
      <c r="A22" s="307"/>
      <c r="B22" s="307"/>
      <c r="C22" s="308"/>
      <c r="D22" s="309" t="s">
        <v>109</v>
      </c>
      <c r="E22" s="310"/>
      <c r="F22" s="311"/>
      <c r="G22" s="309"/>
      <c r="H22" s="312"/>
      <c r="I22" s="313"/>
      <c r="J22" s="313"/>
      <c r="K22" s="314"/>
      <c r="L22" s="315"/>
    </row>
    <row r="23" spans="1:12" s="287" customFormat="1" ht="12.75">
      <c r="A23" s="307"/>
      <c r="B23" s="307"/>
      <c r="C23" s="308"/>
      <c r="D23" s="309"/>
      <c r="E23" s="310"/>
      <c r="F23" s="311"/>
      <c r="G23" s="309"/>
      <c r="H23" s="312"/>
      <c r="I23" s="313"/>
      <c r="J23" s="313"/>
      <c r="K23" s="314"/>
      <c r="L23" s="315"/>
    </row>
    <row r="24" spans="1:12" s="287" customFormat="1" ht="12.75">
      <c r="A24" s="307"/>
      <c r="B24" s="307"/>
      <c r="C24" s="308"/>
      <c r="D24" s="309"/>
      <c r="E24" s="310"/>
      <c r="F24" s="311"/>
      <c r="G24" s="309"/>
      <c r="H24" s="312"/>
      <c r="I24" s="313"/>
      <c r="J24" s="313"/>
      <c r="K24" s="314"/>
      <c r="L24" s="315"/>
    </row>
    <row r="25" spans="1:12" s="287" customFormat="1" ht="12.75">
      <c r="A25" s="307"/>
      <c r="B25" s="307"/>
      <c r="C25" s="308"/>
      <c r="D25" s="309"/>
      <c r="E25" s="310"/>
      <c r="F25" s="311"/>
      <c r="G25" s="309"/>
      <c r="H25" s="312"/>
      <c r="I25" s="313"/>
      <c r="J25" s="313"/>
      <c r="K25" s="314"/>
      <c r="L25" s="315"/>
    </row>
    <row r="26" spans="1:12" s="287" customFormat="1" ht="12.75">
      <c r="A26" s="307"/>
      <c r="B26" s="307"/>
      <c r="C26" s="308"/>
      <c r="D26" s="309"/>
      <c r="E26" s="310"/>
      <c r="F26" s="311"/>
      <c r="G26" s="309"/>
      <c r="H26" s="312"/>
      <c r="I26" s="313"/>
      <c r="J26" s="313"/>
      <c r="K26" s="314"/>
      <c r="L26" s="315"/>
    </row>
    <row r="27" spans="1:12" s="287" customFormat="1" ht="12.75">
      <c r="A27" s="307"/>
      <c r="B27" s="307"/>
      <c r="C27" s="308"/>
      <c r="D27" s="309"/>
      <c r="E27" s="310"/>
      <c r="F27" s="311"/>
      <c r="G27" s="309"/>
      <c r="H27" s="312"/>
      <c r="I27" s="313"/>
      <c r="J27" s="313"/>
      <c r="K27" s="314"/>
      <c r="L27" s="315"/>
    </row>
    <row r="28" spans="1:12" s="287" customFormat="1" ht="12.75">
      <c r="A28" s="307"/>
      <c r="B28" s="307"/>
      <c r="C28" s="308"/>
      <c r="D28" s="309"/>
      <c r="E28" s="310"/>
      <c r="F28" s="311"/>
      <c r="G28" s="309"/>
      <c r="H28" s="312"/>
      <c r="I28" s="313"/>
      <c r="J28" s="313"/>
      <c r="K28" s="314"/>
      <c r="L28" s="315"/>
    </row>
    <row r="29" spans="1:12" s="287" customFormat="1" ht="12.75">
      <c r="A29" s="307"/>
      <c r="B29" s="307"/>
      <c r="C29" s="308"/>
      <c r="D29" s="309"/>
      <c r="E29" s="310"/>
      <c r="F29" s="311"/>
      <c r="G29" s="309"/>
      <c r="H29" s="312"/>
      <c r="I29" s="313"/>
      <c r="J29" s="313"/>
      <c r="K29" s="314"/>
      <c r="L29" s="315"/>
    </row>
    <row r="30" spans="1:12" s="287" customFormat="1" ht="12.75">
      <c r="A30" s="307"/>
      <c r="B30" s="307"/>
      <c r="C30" s="308"/>
      <c r="D30" s="309"/>
      <c r="E30" s="310"/>
      <c r="F30" s="311"/>
      <c r="G30" s="309"/>
      <c r="H30" s="312"/>
      <c r="I30" s="313"/>
      <c r="J30" s="313"/>
      <c r="K30" s="314"/>
      <c r="L30" s="315"/>
    </row>
  </sheetData>
  <sheetProtection selectLockedCells="1" selectUnlockedCells="1"/>
  <hyperlinks>
    <hyperlink ref="H7" r:id="rId1" display="petebach@gmx.de"/>
    <hyperlink ref="H8" r:id="rId2" display="zhp.thomas@datevnet.de"/>
    <hyperlink ref="H9" r:id="rId3" display="christian@buegenburg.de"/>
    <hyperlink ref="H10" r:id="rId4" display="svenknecht@gmx.net"/>
    <hyperlink ref="H11" r:id="rId5" display="zangmeister@freenet.de"/>
    <hyperlink ref="H12" r:id="rId6" display="andreas.schlichter@kabelmail.de"/>
    <hyperlink ref="H13" r:id="rId7" display="ernst.reichold@t-online.de"/>
    <hyperlink ref="H14" r:id="rId8" display="thomas.beimel@t-online.de"/>
    <hyperlink ref="H15" r:id="rId9" display="ralf.resch@dyckerhoff.com"/>
    <hyperlink ref="H16" r:id="rId10" display="wolfgang-messemer@t-online.de"/>
    <hyperlink ref="H17" r:id="rId11" display="wolfgang-messemer@t-online.de"/>
    <hyperlink ref="H18" r:id="rId12" display="bantz@t-online.de"/>
    <hyperlink ref="H19" r:id="rId13" display="schaeffer357@t-online.de"/>
  </hyperlinks>
  <printOptions horizontalCentered="1"/>
  <pageMargins left="0.2361111111111111" right="0.2361111111111111" top="0.39375" bottom="0.7479166666666667" header="0.5118055555555555" footer="0.5118055555555555"/>
  <pageSetup horizontalDpi="300" verticalDpi="300" orientation="landscape" paperSize="9" scale="80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2024-03-01T12:37:54Z</cp:lastPrinted>
  <dcterms:created xsi:type="dcterms:W3CDTF">2019-03-25T11:05:10Z</dcterms:created>
  <dcterms:modified xsi:type="dcterms:W3CDTF">2024-03-17T19:19:41Z</dcterms:modified>
  <cp:category/>
  <cp:version/>
  <cp:contentType/>
  <cp:contentStatus/>
  <cp:revision>266</cp:revision>
</cp:coreProperties>
</file>