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9640" windowHeight="4160" activeTab="2"/>
  </bookViews>
  <sheets>
    <sheet name="Wettkampfplan" sheetId="1" r:id="rId1"/>
    <sheet name="KK Mannschaft Einzel" sheetId="2" r:id="rId2"/>
    <sheet name="GK Mannschaft Einzel" sheetId="3" r:id="rId3"/>
    <sheet name="Mannschaftsführer" sheetId="4" r:id="rId4"/>
  </sheets>
  <definedNames/>
  <calcPr fullCalcOnLoad="1"/>
</workbook>
</file>

<file path=xl/sharedStrings.xml><?xml version="1.0" encoding="utf-8"?>
<sst xmlns="http://schemas.openxmlformats.org/spreadsheetml/2006/main" count="625" uniqueCount="183">
  <si>
    <t>:</t>
  </si>
  <si>
    <t>SG 1881 Landau 1</t>
  </si>
  <si>
    <t>SG 1881 Landau 3</t>
  </si>
  <si>
    <t>KK</t>
  </si>
  <si>
    <t>GK</t>
  </si>
  <si>
    <t>SG 1881 Landau 2</t>
  </si>
  <si>
    <t>SG 1881 Landau 4</t>
  </si>
  <si>
    <t>SV Hauenstein 1</t>
  </si>
  <si>
    <t>SV Hauenstein 2</t>
  </si>
  <si>
    <t>SV Maikammer 1</t>
  </si>
  <si>
    <t>SV Maikammer 2</t>
  </si>
  <si>
    <t>SV Insheim</t>
  </si>
  <si>
    <t>SV Hauenstein 3</t>
  </si>
  <si>
    <t>SV Edesheim</t>
  </si>
  <si>
    <t>SG 1881 Landau 5</t>
  </si>
  <si>
    <t>SV Queichheim 1</t>
  </si>
  <si>
    <t>SV Hauenstein 4</t>
  </si>
  <si>
    <t>SG Ludwigshafen</t>
  </si>
  <si>
    <t>SG Oggersheim</t>
  </si>
  <si>
    <t xml:space="preserve">1. </t>
  </si>
  <si>
    <t>2.</t>
  </si>
  <si>
    <t>3.</t>
  </si>
  <si>
    <t>4.</t>
  </si>
  <si>
    <t>5.</t>
  </si>
  <si>
    <t>6.</t>
  </si>
  <si>
    <t>V  O  R  R  U  N  D  E</t>
  </si>
  <si>
    <t>R  Ü  C  K  R  U  N  D  E</t>
  </si>
  <si>
    <t>Schützenkreis Landau in der Pfalz</t>
  </si>
  <si>
    <t>Rundenkämpfe 2017</t>
  </si>
  <si>
    <t>KK  - und GK - Unterhebelgewehr 25 m</t>
  </si>
  <si>
    <t>neutral</t>
  </si>
  <si>
    <t>Kreisliga</t>
  </si>
  <si>
    <t>KK - Unterhebelgewehr 25 m</t>
  </si>
  <si>
    <t>Rundenkampfleiter: KOSM Udo  H e l l m a n n</t>
  </si>
  <si>
    <t>06341  950320 (bis 23:00 Uhr)</t>
  </si>
  <si>
    <t>Wettkampfergebnisse</t>
  </si>
  <si>
    <t>SG 1851 Ludwigshafen</t>
  </si>
  <si>
    <t>SV "Diana" Insheim</t>
  </si>
  <si>
    <t>Mannschaftswertung</t>
  </si>
  <si>
    <t>Verein:</t>
  </si>
  <si>
    <t xml:space="preserve">  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</si>
  <si>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</si>
  <si>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</si>
  <si>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</si>
  <si>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</si>
  <si>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</si>
  <si>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</si>
  <si>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</si>
  <si>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</si>
  <si>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SV Herxheim 1</t>
  </si>
  <si>
    <t>Tagesbestenwertung</t>
  </si>
  <si>
    <t>Dobler, Frank</t>
  </si>
  <si>
    <t>Babic, Alen</t>
  </si>
  <si>
    <t>Raisin, Stefan</t>
  </si>
  <si>
    <t>Walter, Peter</t>
  </si>
  <si>
    <t>Einzelwertung</t>
  </si>
  <si>
    <t>Name:</t>
  </si>
  <si>
    <t>Mestermann, Michael</t>
  </si>
  <si>
    <t>Scharfnitz, Mark</t>
  </si>
  <si>
    <t>Milanov Dr., Adrian</t>
  </si>
  <si>
    <t>Wagner, Hans - Peter</t>
  </si>
  <si>
    <t>Scharfnitz, Michael</t>
  </si>
  <si>
    <t>Krick, Hans - Peter</t>
  </si>
  <si>
    <t>Niedermayer, Thomas</t>
  </si>
  <si>
    <t>Schmidts, Jürgen</t>
  </si>
  <si>
    <t>Jäger, Alexander</t>
  </si>
  <si>
    <t>Groß, Patrick</t>
  </si>
  <si>
    <t>Seibel, Stefan</t>
  </si>
  <si>
    <t>Fakhr,Jana</t>
  </si>
  <si>
    <t>Scharfnitz, Peter</t>
  </si>
  <si>
    <t>Wagner, Gisela</t>
  </si>
  <si>
    <t>Bantz, Volker</t>
  </si>
  <si>
    <t>Brosig, Herbert</t>
  </si>
  <si>
    <t>Estelmann, Walter</t>
  </si>
  <si>
    <t>Seibel, Christof</t>
  </si>
  <si>
    <t>Lahres, Andreas</t>
  </si>
  <si>
    <t>Prinz, Norbert</t>
  </si>
  <si>
    <t>Raab, Martin</t>
  </si>
  <si>
    <t>Wittmann, Ralf</t>
  </si>
  <si>
    <t>Krämer, Herbert</t>
  </si>
  <si>
    <t>Wisniewski, Zbigniew</t>
  </si>
  <si>
    <t>Messemer, Wolfgang</t>
  </si>
  <si>
    <t>Schumb, Volker</t>
  </si>
  <si>
    <t>Hammer, Sven</t>
  </si>
  <si>
    <t>Wisniewski, Beate</t>
  </si>
  <si>
    <t>Ziegler, Volker</t>
  </si>
  <si>
    <t>Kerner, Peter</t>
  </si>
  <si>
    <t>Scheurich, Roland</t>
  </si>
  <si>
    <t>Laubscher, Lothar</t>
  </si>
  <si>
    <t>Griesbach, Axel</t>
  </si>
  <si>
    <t>Wick, Patrick</t>
  </si>
  <si>
    <t>Döringer, Alexander</t>
  </si>
  <si>
    <t>Wisniewski, Roswitha</t>
  </si>
  <si>
    <t>Eckerle, Dieter</t>
  </si>
  <si>
    <t>Seibel, Christiane</t>
  </si>
  <si>
    <t>Ziegler, Fabian</t>
  </si>
  <si>
    <t>Dobler, Werner</t>
  </si>
  <si>
    <t>Straßmer, Klaus</t>
  </si>
  <si>
    <t>Fick, David</t>
  </si>
  <si>
    <t>Woll, Wolfgang</t>
  </si>
  <si>
    <t>Schley, Gerd</t>
  </si>
  <si>
    <t>SV Queichheim</t>
  </si>
  <si>
    <t>SG Hauenstein 3</t>
  </si>
  <si>
    <t>Braun, Matthias</t>
  </si>
  <si>
    <t>GK - Unterhebelgewehr 25 m</t>
  </si>
  <si>
    <t>Pfälzischer Sportschützenbund e. V.</t>
  </si>
  <si>
    <t>Rundenkampfleiter Bezirksliga Süd</t>
  </si>
  <si>
    <t>Udo  H e l l m a n n  ,  Im Wolfangel 5, 76829  L a n d a u</t>
  </si>
  <si>
    <t>Tel.: 06341 950 320 - Fax: 06341 969 263 - e - mail: udo.hellmann.svq@t-online.de</t>
  </si>
  <si>
    <t>Kreisliga Landau</t>
  </si>
  <si>
    <t>Mannschaftsführer</t>
  </si>
  <si>
    <t>KK - Unterhebelgewehr</t>
  </si>
  <si>
    <t>und Interessenten</t>
  </si>
  <si>
    <r>
      <t>WALTER</t>
    </r>
    <r>
      <rPr>
        <sz val="14"/>
        <rFont val="Calibri"/>
        <family val="2"/>
      </rPr>
      <t>, Peter</t>
    </r>
  </si>
  <si>
    <t>peanta@t-online.de</t>
  </si>
  <si>
    <t>frank.dobler@t-online.de</t>
  </si>
  <si>
    <r>
      <t>SCHARFNITZ</t>
    </r>
    <r>
      <rPr>
        <sz val="14"/>
        <rFont val="Calibri"/>
        <family val="2"/>
      </rPr>
      <t>, Peter</t>
    </r>
  </si>
  <si>
    <t>markscharfnitz@gmail.com</t>
  </si>
  <si>
    <r>
      <t xml:space="preserve">WAGNER, </t>
    </r>
    <r>
      <rPr>
        <sz val="14"/>
        <rFont val="Calibri"/>
        <family val="2"/>
      </rPr>
      <t>Gisela</t>
    </r>
  </si>
  <si>
    <t>wagner.giwa@t-online.de</t>
  </si>
  <si>
    <r>
      <t xml:space="preserve">KERNER, </t>
    </r>
    <r>
      <rPr>
        <sz val="14"/>
        <rFont val="Calibri"/>
        <family val="2"/>
      </rPr>
      <t>Peter</t>
    </r>
  </si>
  <si>
    <r>
      <t>WOLL</t>
    </r>
    <r>
      <rPr>
        <sz val="14"/>
        <rFont val="Calibri"/>
        <family val="2"/>
      </rPr>
      <t>, Wolfgang</t>
    </r>
  </si>
  <si>
    <t>buw.woll@t-online.de</t>
  </si>
  <si>
    <t>SG 1887 Oggersheim</t>
  </si>
  <si>
    <r>
      <t>THIEL</t>
    </r>
    <r>
      <rPr>
        <sz val="14"/>
        <rFont val="Calibri"/>
        <family val="2"/>
      </rPr>
      <t>, Ralf</t>
    </r>
  </si>
  <si>
    <t>ralf-thiel@arcor.de</t>
  </si>
  <si>
    <r>
      <t>OLAJOS</t>
    </r>
    <r>
      <rPr>
        <sz val="14"/>
        <rFont val="Calibri"/>
        <family val="2"/>
      </rPr>
      <t>, Zoltan</t>
    </r>
  </si>
  <si>
    <t>zoltan@olajos.de</t>
  </si>
  <si>
    <r>
      <t xml:space="preserve">NIEDERMAYER, </t>
    </r>
    <r>
      <rPr>
        <sz val="14"/>
        <rFont val="Calibri"/>
        <family val="2"/>
      </rPr>
      <t>Thomas</t>
    </r>
  </si>
  <si>
    <t>t.niedermayer@web.de</t>
  </si>
  <si>
    <r>
      <t>ECKERLE</t>
    </r>
    <r>
      <rPr>
        <sz val="14"/>
        <rFont val="Calibri"/>
        <family val="2"/>
      </rPr>
      <t>, Dieter</t>
    </r>
  </si>
  <si>
    <t>dieter.eckerle@t-online.de</t>
  </si>
  <si>
    <r>
      <t>SEIBEL,</t>
    </r>
    <r>
      <rPr>
        <sz val="14"/>
        <rFont val="Calibri"/>
        <family val="2"/>
      </rPr>
      <t>Stefan</t>
    </r>
  </si>
  <si>
    <t>seibel-stefan@arcor.de</t>
  </si>
  <si>
    <t>SCHUMB, Volker</t>
  </si>
  <si>
    <t>volker.schumb@myquix.de</t>
  </si>
  <si>
    <r>
      <t>BRAUN</t>
    </r>
    <r>
      <rPr>
        <sz val="14"/>
        <rFont val="Calibri"/>
        <family val="2"/>
      </rPr>
      <t>, Matthias</t>
    </r>
  </si>
  <si>
    <t>matthiasbraun66@gmail.de</t>
  </si>
  <si>
    <r>
      <t>SEIBEL</t>
    </r>
    <r>
      <rPr>
        <sz val="14"/>
        <rFont val="Calibri"/>
        <family val="2"/>
      </rPr>
      <t>,Stefan (Silz)</t>
    </r>
  </si>
  <si>
    <t>schuetzenverein-hauenstein@arcor.de</t>
  </si>
  <si>
    <r>
      <t>WALKER</t>
    </r>
    <r>
      <rPr>
        <sz val="14"/>
        <rFont val="Calibri"/>
        <family val="2"/>
      </rPr>
      <t>, Rolf</t>
    </r>
  </si>
  <si>
    <t>wal17732@arcor.de</t>
  </si>
  <si>
    <r>
      <t xml:space="preserve">MESSEMER, </t>
    </r>
    <r>
      <rPr>
        <sz val="14"/>
        <rFont val="Calibri"/>
        <family val="2"/>
      </rPr>
      <t>Wolfgang</t>
    </r>
  </si>
  <si>
    <t>wolfgang-messemer@t-online.de</t>
  </si>
  <si>
    <r>
      <t xml:space="preserve">WISNIEWSKI, </t>
    </r>
    <r>
      <rPr>
        <sz val="14"/>
        <rFont val="Calibri"/>
        <family val="2"/>
      </rPr>
      <t>Beate</t>
    </r>
  </si>
  <si>
    <t>Beate.Wisniewski@web.de</t>
  </si>
  <si>
    <r>
      <t>SCHMIDTS</t>
    </r>
    <r>
      <rPr>
        <sz val="14"/>
        <rFont val="Calibri"/>
        <family val="2"/>
      </rPr>
      <t>, Jürgen</t>
    </r>
  </si>
  <si>
    <t>juergen_schmidts@web.de</t>
  </si>
  <si>
    <r>
      <t>RAAB,</t>
    </r>
    <r>
      <rPr>
        <sz val="14"/>
        <rFont val="Calibri"/>
        <family val="2"/>
      </rPr>
      <t xml:space="preserve"> Martin</t>
    </r>
  </si>
  <si>
    <t>martinraab@online.de</t>
  </si>
  <si>
    <r>
      <t xml:space="preserve">DOBLER, </t>
    </r>
    <r>
      <rPr>
        <sz val="14"/>
        <rFont val="Calibri"/>
        <family val="2"/>
      </rPr>
      <t>Frank</t>
    </r>
  </si>
  <si>
    <t>Lischer, Andreas</t>
  </si>
  <si>
    <t>Piernik, Barbara</t>
  </si>
  <si>
    <t>Thiel, Ralf</t>
  </si>
  <si>
    <t>Olajos, Zoltan</t>
  </si>
  <si>
    <t>SV Herxheim</t>
  </si>
  <si>
    <t>Becker, Stefan</t>
  </si>
  <si>
    <t>Wieser, Reinhold</t>
  </si>
  <si>
    <t>Mellein, Steffen</t>
  </si>
  <si>
    <t>Caforio, Cosimo</t>
  </si>
  <si>
    <t>Hauck, Markus</t>
  </si>
  <si>
    <t>Dr. Heitmann, Peter</t>
  </si>
  <si>
    <t>Seibel, Stefan (Silz)</t>
  </si>
  <si>
    <t>Hammer, Heike</t>
  </si>
  <si>
    <t>Fakhr,Nasser</t>
  </si>
  <si>
    <t>Leethaus, Walter</t>
  </si>
  <si>
    <t>Bügenburg, Christian</t>
  </si>
  <si>
    <t>Schützenkreis Landau in der Pfalz e. V.</t>
  </si>
  <si>
    <t>Wegmann, Stefan</t>
  </si>
  <si>
    <t>Thürwächter, Peter</t>
  </si>
  <si>
    <t>Keller, Christian</t>
  </si>
  <si>
    <t>abgem.</t>
  </si>
  <si>
    <t>abgemeldet</t>
  </si>
  <si>
    <t>Burret, Jürgen</t>
  </si>
  <si>
    <t>Fakhr, Nasser</t>
  </si>
  <si>
    <t>Klein, Andreas</t>
  </si>
  <si>
    <t>Engel, Christof</t>
  </si>
  <si>
    <t>Hellmerich, Frank</t>
  </si>
  <si>
    <t>Endtermin</t>
  </si>
  <si>
    <t>Göbel, Moritz</t>
  </si>
  <si>
    <t>Manneschmidt, Gerdi</t>
  </si>
  <si>
    <t>Kühlmayer, Philipp</t>
  </si>
  <si>
    <t>Seibel, Christianw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</si>
</sst>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\ [$€-1];[Red]\-#,##0.00\ [$€-1]"/>
    <numFmt numFmtId="178" formatCode="0#"/>
    <numFmt numFmtId="179" formatCode="dd/\ mmmm\ yyyy"/>
    <numFmt numFmtId="180" formatCode="[$-407]dddd\,\ d\.\ mmmm\ yyyy"/>
    <numFmt numFmtId="181" formatCode="dd/\ mm/\ yyyy"/>
    <numFmt numFmtId="182" formatCode="0####"/>
    <numFmt numFmtId="183" formatCode="0.0"/>
  </numFmts>
  <fonts count="115">
    <font>
      <sz val="10"/>
      <name val="Arial"/>
      <family val="0"/>
    </font>
    <font>
      <sz val="8"/>
      <name val="Arial"/>
      <family val="2"/>
    </font>
    <font>
      <sz val="14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36"/>
      <name val="Calibri"/>
      <family val="2"/>
    </font>
    <font>
      <b/>
      <sz val="36"/>
      <color indexed="20"/>
      <name val="Calibri"/>
      <family val="2"/>
    </font>
    <font>
      <b/>
      <sz val="24"/>
      <name val="Calibri"/>
      <family val="2"/>
    </font>
    <font>
      <b/>
      <sz val="24"/>
      <color indexed="9"/>
      <name val="Calibri"/>
      <family val="2"/>
    </font>
    <font>
      <sz val="32"/>
      <name val="Calibri"/>
      <family val="2"/>
    </font>
    <font>
      <b/>
      <sz val="32"/>
      <color indexed="36"/>
      <name val="Calibri"/>
      <family val="2"/>
    </font>
    <font>
      <b/>
      <sz val="32"/>
      <color indexed="8"/>
      <name val="Calibri"/>
      <family val="2"/>
    </font>
    <font>
      <sz val="18"/>
      <name val="Calibri"/>
      <family val="2"/>
    </font>
    <font>
      <b/>
      <sz val="18"/>
      <color indexed="36"/>
      <name val="Calibri"/>
      <family val="2"/>
    </font>
    <font>
      <b/>
      <sz val="18"/>
      <color indexed="8"/>
      <name val="Calibri"/>
      <family val="2"/>
    </font>
    <font>
      <sz val="24"/>
      <name val="Calibri"/>
      <family val="2"/>
    </font>
    <font>
      <b/>
      <sz val="24"/>
      <color indexed="36"/>
      <name val="Calibri"/>
      <family val="2"/>
    </font>
    <font>
      <b/>
      <sz val="24"/>
      <color indexed="8"/>
      <name val="Calibri"/>
      <family val="2"/>
    </font>
    <font>
      <sz val="32"/>
      <color indexed="9"/>
      <name val="Calibri"/>
      <family val="2"/>
    </font>
    <font>
      <b/>
      <sz val="16"/>
      <color indexed="36"/>
      <name val="Calibri"/>
      <family val="2"/>
    </font>
    <font>
      <b/>
      <sz val="16"/>
      <color indexed="8"/>
      <name val="Calibri"/>
      <family val="2"/>
    </font>
    <font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22"/>
      <color indexed="9"/>
      <name val="Calibri"/>
      <family val="2"/>
    </font>
    <font>
      <b/>
      <sz val="32"/>
      <color indexed="9"/>
      <name val="Calibri"/>
      <family val="2"/>
    </font>
    <font>
      <b/>
      <sz val="20"/>
      <color indexed="9"/>
      <name val="Calibri"/>
      <family val="2"/>
    </font>
    <font>
      <b/>
      <u val="single"/>
      <sz val="20"/>
      <color indexed="9"/>
      <name val="Calibri"/>
      <family val="2"/>
    </font>
    <font>
      <sz val="20"/>
      <color indexed="9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36"/>
      <color indexed="8"/>
      <name val="Calibri"/>
      <family val="2"/>
    </font>
    <font>
      <sz val="36"/>
      <color indexed="14"/>
      <name val="Calibri"/>
      <family val="2"/>
    </font>
    <font>
      <b/>
      <sz val="36"/>
      <name val="Calibri"/>
      <family val="2"/>
    </font>
    <font>
      <sz val="36"/>
      <color indexed="8"/>
      <name val="Calibri"/>
      <family val="2"/>
    </font>
    <font>
      <b/>
      <sz val="30"/>
      <color indexed="9"/>
      <name val="Calibri"/>
      <family val="2"/>
    </font>
    <font>
      <sz val="30"/>
      <color indexed="9"/>
      <name val="Calibri"/>
      <family val="2"/>
    </font>
    <font>
      <sz val="30"/>
      <name val="Calibri"/>
      <family val="2"/>
    </font>
    <font>
      <b/>
      <sz val="30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12"/>
      <color indexed="8"/>
      <name val="Calibri"/>
      <family val="2"/>
    </font>
    <font>
      <sz val="16"/>
      <color indexed="9"/>
      <name val="Calibri"/>
      <family val="2"/>
    </font>
    <font>
      <b/>
      <sz val="12"/>
      <color indexed="8"/>
      <name val="Calibri"/>
      <family val="2"/>
    </font>
    <font>
      <b/>
      <sz val="100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36"/>
      <color rgb="FFA50021"/>
      <name val="Calibri"/>
      <family val="2"/>
    </font>
    <font>
      <b/>
      <sz val="24"/>
      <color theme="0"/>
      <name val="Calibri"/>
      <family val="2"/>
    </font>
    <font>
      <b/>
      <sz val="32"/>
      <color rgb="FF7030A0"/>
      <name val="Calibri"/>
      <family val="2"/>
    </font>
    <font>
      <b/>
      <sz val="32"/>
      <color theme="1"/>
      <name val="Calibri"/>
      <family val="2"/>
    </font>
    <font>
      <b/>
      <sz val="18"/>
      <color rgb="FF7030A0"/>
      <name val="Calibri"/>
      <family val="2"/>
    </font>
    <font>
      <b/>
      <sz val="18"/>
      <color theme="1"/>
      <name val="Calibri"/>
      <family val="2"/>
    </font>
    <font>
      <b/>
      <sz val="24"/>
      <color rgb="FF7030A0"/>
      <name val="Calibri"/>
      <family val="2"/>
    </font>
    <font>
      <b/>
      <sz val="24"/>
      <color theme="1"/>
      <name val="Calibri"/>
      <family val="2"/>
    </font>
    <font>
      <sz val="32"/>
      <color theme="0"/>
      <name val="Calibri"/>
      <family val="2"/>
    </font>
    <font>
      <b/>
      <sz val="16"/>
      <color rgb="FF7030A0"/>
      <name val="Calibri"/>
      <family val="2"/>
    </font>
    <font>
      <b/>
      <sz val="16"/>
      <color theme="1"/>
      <name val="Calibri"/>
      <family val="2"/>
    </font>
    <font>
      <b/>
      <sz val="22"/>
      <color theme="0"/>
      <name val="Calibri"/>
      <family val="2"/>
    </font>
    <font>
      <b/>
      <sz val="32"/>
      <color theme="0"/>
      <name val="Calibri"/>
      <family val="2"/>
    </font>
    <font>
      <b/>
      <sz val="20"/>
      <color theme="0"/>
      <name val="Calibri"/>
      <family val="2"/>
    </font>
    <font>
      <b/>
      <u val="single"/>
      <sz val="20"/>
      <color theme="0"/>
      <name val="Calibri"/>
      <family val="2"/>
    </font>
    <font>
      <sz val="20"/>
      <color theme="0"/>
      <name val="Calibri"/>
      <family val="2"/>
    </font>
    <font>
      <b/>
      <sz val="36"/>
      <color theme="1"/>
      <name val="Calibri"/>
      <family val="2"/>
    </font>
    <font>
      <sz val="36"/>
      <color rgb="FFFF3399"/>
      <name val="Calibri"/>
      <family val="2"/>
    </font>
    <font>
      <sz val="36"/>
      <color theme="1"/>
      <name val="Calibri"/>
      <family val="2"/>
    </font>
    <font>
      <b/>
      <sz val="30"/>
      <color theme="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Calibri"/>
      <family val="2"/>
    </font>
    <font>
      <b/>
      <sz val="16"/>
      <color theme="0"/>
      <name val="Calibri"/>
      <family val="2"/>
    </font>
    <font>
      <sz val="12"/>
      <color theme="1"/>
      <name val="Calibri"/>
      <family val="2"/>
    </font>
    <font>
      <sz val="16"/>
      <color theme="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9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6" borderId="2" applyNumberFormat="0" applyAlignment="0" applyProtection="0"/>
    <xf numFmtId="169" fontId="0" fillId="0" borderId="0" applyFont="0" applyFill="0" applyBorder="0" applyAlignment="0" applyProtection="0"/>
    <xf numFmtId="0" fontId="75" fillId="27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32" borderId="9" applyNumberFormat="0" applyAlignment="0" applyProtection="0"/>
  </cellStyleXfs>
  <cellXfs count="358">
    <xf numFmtId="0" fontId="0" fillId="0" borderId="0" xfId="0" applyAlignment="1">
      <alignment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right"/>
    </xf>
    <xf numFmtId="0" fontId="22" fillId="33" borderId="11" xfId="0" applyFont="1" applyFill="1" applyBorder="1" applyAlignment="1">
      <alignment/>
    </xf>
    <xf numFmtId="0" fontId="22" fillId="33" borderId="11" xfId="0" applyFont="1" applyFill="1" applyBorder="1" applyAlignment="1">
      <alignment horizontal="right"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2" fillId="33" borderId="13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right"/>
    </xf>
    <xf numFmtId="0" fontId="22" fillId="33" borderId="1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2" fillId="19" borderId="14" xfId="0" applyFont="1" applyFill="1" applyBorder="1" applyAlignment="1">
      <alignment horizontal="center"/>
    </xf>
    <xf numFmtId="181" fontId="23" fillId="19" borderId="15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88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89" fillId="34" borderId="16" xfId="0" applyFont="1" applyFill="1" applyBorder="1" applyAlignment="1">
      <alignment/>
    </xf>
    <xf numFmtId="0" fontId="89" fillId="34" borderId="17" xfId="0" applyFont="1" applyFill="1" applyBorder="1" applyAlignment="1">
      <alignment/>
    </xf>
    <xf numFmtId="0" fontId="89" fillId="34" borderId="17" xfId="0" applyFont="1" applyFill="1" applyBorder="1" applyAlignment="1">
      <alignment horizontal="center"/>
    </xf>
    <xf numFmtId="0" fontId="89" fillId="34" borderId="18" xfId="0" applyFont="1" applyFill="1" applyBorder="1" applyAlignment="1">
      <alignment/>
    </xf>
    <xf numFmtId="0" fontId="23" fillId="19" borderId="14" xfId="0" applyFont="1" applyFill="1" applyBorder="1" applyAlignment="1">
      <alignment horizontal="left"/>
    </xf>
    <xf numFmtId="181" fontId="23" fillId="19" borderId="14" xfId="0" applyNumberFormat="1" applyFont="1" applyFill="1" applyBorder="1" applyAlignment="1">
      <alignment horizontal="right"/>
    </xf>
    <xf numFmtId="0" fontId="22" fillId="19" borderId="19" xfId="0" applyFont="1" applyFill="1" applyBorder="1" applyAlignment="1">
      <alignment/>
    </xf>
    <xf numFmtId="0" fontId="22" fillId="19" borderId="14" xfId="0" applyFont="1" applyFill="1" applyBorder="1" applyAlignment="1">
      <alignment/>
    </xf>
    <xf numFmtId="0" fontId="22" fillId="19" borderId="15" xfId="0" applyFont="1" applyFill="1" applyBorder="1" applyAlignment="1">
      <alignment/>
    </xf>
    <xf numFmtId="14" fontId="22" fillId="19" borderId="14" xfId="0" applyNumberFormat="1" applyFont="1" applyFill="1" applyBorder="1" applyAlignment="1">
      <alignment/>
    </xf>
    <xf numFmtId="0" fontId="22" fillId="30" borderId="10" xfId="0" applyFont="1" applyFill="1" applyBorder="1" applyAlignment="1">
      <alignment/>
    </xf>
    <xf numFmtId="0" fontId="22" fillId="30" borderId="12" xfId="0" applyFont="1" applyFill="1" applyBorder="1" applyAlignment="1">
      <alignment/>
    </xf>
    <xf numFmtId="0" fontId="22" fillId="33" borderId="0" xfId="0" applyFont="1" applyFill="1" applyBorder="1" applyAlignment="1">
      <alignment horizontal="left"/>
    </xf>
    <xf numFmtId="0" fontId="22" fillId="33" borderId="13" xfId="0" applyFont="1" applyFill="1" applyBorder="1" applyAlignment="1">
      <alignment horizontal="left"/>
    </xf>
    <xf numFmtId="0" fontId="22" fillId="33" borderId="13" xfId="0" applyFont="1" applyFill="1" applyBorder="1" applyAlignment="1">
      <alignment horizontal="right"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 horizontal="center"/>
    </xf>
    <xf numFmtId="0" fontId="28" fillId="0" borderId="21" xfId="0" applyFont="1" applyBorder="1" applyAlignment="1">
      <alignment/>
    </xf>
    <xf numFmtId="0" fontId="90" fillId="0" borderId="22" xfId="0" applyFont="1" applyBorder="1" applyAlignment="1">
      <alignment horizontal="right"/>
    </xf>
    <xf numFmtId="0" fontId="91" fillId="0" borderId="22" xfId="0" applyFont="1" applyBorder="1" applyAlignment="1">
      <alignment horizontal="right"/>
    </xf>
    <xf numFmtId="0" fontId="28" fillId="0" borderId="0" xfId="0" applyFont="1" applyAlignment="1">
      <alignment/>
    </xf>
    <xf numFmtId="0" fontId="31" fillId="0" borderId="2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92" fillId="0" borderId="0" xfId="0" applyFont="1" applyBorder="1" applyAlignment="1">
      <alignment horizontal="right"/>
    </xf>
    <xf numFmtId="0" fontId="93" fillId="0" borderId="24" xfId="0" applyFont="1" applyBorder="1" applyAlignment="1">
      <alignment horizontal="right"/>
    </xf>
    <xf numFmtId="0" fontId="31" fillId="0" borderId="0" xfId="0" applyFont="1" applyAlignment="1">
      <alignment/>
    </xf>
    <xf numFmtId="0" fontId="34" fillId="0" borderId="23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94" fillId="0" borderId="24" xfId="0" applyFont="1" applyBorder="1" applyAlignment="1">
      <alignment horizontal="right"/>
    </xf>
    <xf numFmtId="0" fontId="95" fillId="0" borderId="24" xfId="0" applyFont="1" applyBorder="1" applyAlignment="1">
      <alignment horizontal="right"/>
    </xf>
    <xf numFmtId="0" fontId="34" fillId="0" borderId="0" xfId="0" applyFont="1" applyAlignment="1">
      <alignment/>
    </xf>
    <xf numFmtId="0" fontId="96" fillId="33" borderId="23" xfId="0" applyFont="1" applyFill="1" applyBorder="1" applyAlignment="1">
      <alignment/>
    </xf>
    <xf numFmtId="0" fontId="96" fillId="33" borderId="0" xfId="0" applyFont="1" applyFill="1" applyBorder="1" applyAlignment="1">
      <alignment/>
    </xf>
    <xf numFmtId="0" fontId="97" fillId="0" borderId="23" xfId="0" applyFont="1" applyBorder="1" applyAlignment="1">
      <alignment horizontal="left"/>
    </xf>
    <xf numFmtId="0" fontId="97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98" fillId="0" borderId="24" xfId="0" applyFont="1" applyBorder="1" applyAlignment="1">
      <alignment horizontal="right"/>
    </xf>
    <xf numFmtId="0" fontId="97" fillId="0" borderId="0" xfId="0" applyFont="1" applyAlignment="1">
      <alignment/>
    </xf>
    <xf numFmtId="179" fontId="98" fillId="0" borderId="0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21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23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right"/>
    </xf>
    <xf numFmtId="3" fontId="41" fillId="0" borderId="0" xfId="0" applyNumberFormat="1" applyFont="1" applyBorder="1" applyAlignment="1">
      <alignment horizontal="center"/>
    </xf>
    <xf numFmtId="3" fontId="41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3" fontId="41" fillId="0" borderId="24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43" fillId="0" borderId="23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2" fontId="21" fillId="0" borderId="24" xfId="0" applyNumberFormat="1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42" fillId="0" borderId="26" xfId="0" applyFont="1" applyFill="1" applyBorder="1" applyAlignment="1">
      <alignment/>
    </xf>
    <xf numFmtId="0" fontId="42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0" fontId="44" fillId="0" borderId="23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2" fontId="44" fillId="0" borderId="24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178" fontId="41" fillId="33" borderId="23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3" fontId="41" fillId="33" borderId="0" xfId="0" applyNumberFormat="1" applyFont="1" applyFill="1" applyBorder="1" applyAlignment="1">
      <alignment horizontal="center"/>
    </xf>
    <xf numFmtId="3" fontId="41" fillId="33" borderId="28" xfId="0" applyNumberFormat="1" applyFont="1" applyFill="1" applyBorder="1" applyAlignment="1">
      <alignment horizontal="center"/>
    </xf>
    <xf numFmtId="4" fontId="41" fillId="33" borderId="28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178" fontId="41" fillId="33" borderId="25" xfId="0" applyNumberFormat="1" applyFont="1" applyFill="1" applyBorder="1" applyAlignment="1">
      <alignment horizontal="center"/>
    </xf>
    <xf numFmtId="0" fontId="41" fillId="33" borderId="26" xfId="0" applyFont="1" applyFill="1" applyBorder="1" applyAlignment="1">
      <alignment horizontal="left"/>
    </xf>
    <xf numFmtId="0" fontId="41" fillId="33" borderId="26" xfId="0" applyFont="1" applyFill="1" applyBorder="1" applyAlignment="1">
      <alignment horizontal="center"/>
    </xf>
    <xf numFmtId="3" fontId="41" fillId="33" borderId="26" xfId="0" applyNumberFormat="1" applyFont="1" applyFill="1" applyBorder="1" applyAlignment="1">
      <alignment horizontal="center"/>
    </xf>
    <xf numFmtId="3" fontId="41" fillId="33" borderId="11" xfId="0" applyNumberFormat="1" applyFont="1" applyFill="1" applyBorder="1" applyAlignment="1">
      <alignment horizontal="center"/>
    </xf>
    <xf numFmtId="4" fontId="41" fillId="33" borderId="11" xfId="0" applyNumberFormat="1" applyFont="1" applyFill="1" applyBorder="1" applyAlignment="1">
      <alignment horizontal="right"/>
    </xf>
    <xf numFmtId="0" fontId="43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43" fillId="0" borderId="23" xfId="0" applyFont="1" applyBorder="1" applyAlignment="1">
      <alignment horizontal="center"/>
    </xf>
    <xf numFmtId="2" fontId="21" fillId="0" borderId="24" xfId="0" applyNumberFormat="1" applyFont="1" applyBorder="1" applyAlignment="1">
      <alignment horizontal="center"/>
    </xf>
    <xf numFmtId="178" fontId="42" fillId="33" borderId="0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/>
    </xf>
    <xf numFmtId="3" fontId="42" fillId="33" borderId="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right"/>
    </xf>
    <xf numFmtId="0" fontId="21" fillId="0" borderId="24" xfId="0" applyFont="1" applyFill="1" applyBorder="1" applyAlignment="1">
      <alignment horizontal="center"/>
    </xf>
    <xf numFmtId="0" fontId="42" fillId="0" borderId="27" xfId="0" applyFont="1" applyFill="1" applyBorder="1" applyAlignment="1">
      <alignment horizontal="right"/>
    </xf>
    <xf numFmtId="0" fontId="44" fillId="0" borderId="21" xfId="0" applyFont="1" applyFill="1" applyBorder="1" applyAlignment="1">
      <alignment/>
    </xf>
    <xf numFmtId="0" fontId="44" fillId="0" borderId="21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right"/>
    </xf>
    <xf numFmtId="3" fontId="41" fillId="33" borderId="28" xfId="0" applyNumberFormat="1" applyFont="1" applyFill="1" applyBorder="1" applyAlignment="1">
      <alignment horizontal="center" vertical="center"/>
    </xf>
    <xf numFmtId="2" fontId="41" fillId="33" borderId="28" xfId="0" applyNumberFormat="1" applyFont="1" applyFill="1" applyBorder="1" applyAlignment="1">
      <alignment horizontal="right" vertical="center"/>
    </xf>
    <xf numFmtId="0" fontId="41" fillId="33" borderId="23" xfId="0" applyFont="1" applyFill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33" borderId="0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/>
    </xf>
    <xf numFmtId="0" fontId="41" fillId="33" borderId="26" xfId="0" applyFont="1" applyFill="1" applyBorder="1" applyAlignment="1">
      <alignment horizontal="left" vertical="center"/>
    </xf>
    <xf numFmtId="0" fontId="41" fillId="33" borderId="26" xfId="0" applyFont="1" applyFill="1" applyBorder="1" applyAlignment="1">
      <alignment vertical="center"/>
    </xf>
    <xf numFmtId="3" fontId="41" fillId="33" borderId="11" xfId="0" applyNumberFormat="1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3" fontId="41" fillId="33" borderId="24" xfId="0" applyNumberFormat="1" applyFont="1" applyFill="1" applyBorder="1" applyAlignment="1">
      <alignment horizontal="center" vertical="center"/>
    </xf>
    <xf numFmtId="3" fontId="41" fillId="33" borderId="27" xfId="0" applyNumberFormat="1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/>
    </xf>
    <xf numFmtId="0" fontId="41" fillId="33" borderId="27" xfId="0" applyFont="1" applyFill="1" applyBorder="1" applyAlignment="1">
      <alignment horizontal="center"/>
    </xf>
    <xf numFmtId="178" fontId="42" fillId="19" borderId="20" xfId="0" applyNumberFormat="1" applyFont="1" applyFill="1" applyBorder="1" applyAlignment="1">
      <alignment horizontal="center"/>
    </xf>
    <xf numFmtId="0" fontId="42" fillId="19" borderId="21" xfId="0" applyFont="1" applyFill="1" applyBorder="1" applyAlignment="1">
      <alignment horizontal="center"/>
    </xf>
    <xf numFmtId="3" fontId="42" fillId="19" borderId="21" xfId="0" applyNumberFormat="1" applyFont="1" applyFill="1" applyBorder="1" applyAlignment="1">
      <alignment horizontal="center"/>
    </xf>
    <xf numFmtId="3" fontId="42" fillId="19" borderId="29" xfId="0" applyNumberFormat="1" applyFont="1" applyFill="1" applyBorder="1" applyAlignment="1">
      <alignment horizontal="center"/>
    </xf>
    <xf numFmtId="4" fontId="42" fillId="19" borderId="29" xfId="0" applyNumberFormat="1" applyFont="1" applyFill="1" applyBorder="1" applyAlignment="1">
      <alignment horizontal="right"/>
    </xf>
    <xf numFmtId="178" fontId="42" fillId="19" borderId="23" xfId="0" applyNumberFormat="1" applyFont="1" applyFill="1" applyBorder="1" applyAlignment="1">
      <alignment horizontal="center"/>
    </xf>
    <xf numFmtId="0" fontId="42" fillId="19" borderId="0" xfId="0" applyFont="1" applyFill="1" applyBorder="1" applyAlignment="1">
      <alignment/>
    </xf>
    <xf numFmtId="0" fontId="42" fillId="19" borderId="0" xfId="0" applyFont="1" applyFill="1" applyBorder="1" applyAlignment="1">
      <alignment horizontal="center"/>
    </xf>
    <xf numFmtId="3" fontId="42" fillId="19" borderId="0" xfId="0" applyNumberFormat="1" applyFont="1" applyFill="1" applyBorder="1" applyAlignment="1">
      <alignment horizontal="center"/>
    </xf>
    <xf numFmtId="3" fontId="42" fillId="19" borderId="28" xfId="0" applyNumberFormat="1" applyFont="1" applyFill="1" applyBorder="1" applyAlignment="1">
      <alignment horizontal="center"/>
    </xf>
    <xf numFmtId="4" fontId="42" fillId="19" borderId="28" xfId="0" applyNumberFormat="1" applyFont="1" applyFill="1" applyBorder="1" applyAlignment="1">
      <alignment horizontal="right"/>
    </xf>
    <xf numFmtId="178" fontId="42" fillId="19" borderId="25" xfId="0" applyNumberFormat="1" applyFont="1" applyFill="1" applyBorder="1" applyAlignment="1">
      <alignment horizontal="center"/>
    </xf>
    <xf numFmtId="0" fontId="42" fillId="19" borderId="26" xfId="0" applyFont="1" applyFill="1" applyBorder="1" applyAlignment="1">
      <alignment horizontal="center"/>
    </xf>
    <xf numFmtId="3" fontId="42" fillId="19" borderId="26" xfId="0" applyNumberFormat="1" applyFont="1" applyFill="1" applyBorder="1" applyAlignment="1">
      <alignment horizontal="center"/>
    </xf>
    <xf numFmtId="3" fontId="42" fillId="19" borderId="11" xfId="0" applyNumberFormat="1" applyFont="1" applyFill="1" applyBorder="1" applyAlignment="1">
      <alignment horizontal="center"/>
    </xf>
    <xf numFmtId="4" fontId="42" fillId="19" borderId="11" xfId="0" applyNumberFormat="1" applyFont="1" applyFill="1" applyBorder="1" applyAlignment="1">
      <alignment horizontal="right"/>
    </xf>
    <xf numFmtId="0" fontId="99" fillId="34" borderId="19" xfId="0" applyFont="1" applyFill="1" applyBorder="1" applyAlignment="1">
      <alignment/>
    </xf>
    <xf numFmtId="0" fontId="100" fillId="34" borderId="14" xfId="0" applyFont="1" applyFill="1" applyBorder="1" applyAlignment="1">
      <alignment/>
    </xf>
    <xf numFmtId="0" fontId="100" fillId="34" borderId="14" xfId="0" applyFont="1" applyFill="1" applyBorder="1" applyAlignment="1">
      <alignment horizontal="center"/>
    </xf>
    <xf numFmtId="0" fontId="100" fillId="34" borderId="15" xfId="0" applyFont="1" applyFill="1" applyBorder="1" applyAlignment="1">
      <alignment horizontal="right"/>
    </xf>
    <xf numFmtId="0" fontId="101" fillId="34" borderId="19" xfId="0" applyFont="1" applyFill="1" applyBorder="1" applyAlignment="1">
      <alignment horizontal="left"/>
    </xf>
    <xf numFmtId="0" fontId="102" fillId="34" borderId="14" xfId="0" applyFont="1" applyFill="1" applyBorder="1" applyAlignment="1">
      <alignment/>
    </xf>
    <xf numFmtId="0" fontId="101" fillId="34" borderId="14" xfId="0" applyFont="1" applyFill="1" applyBorder="1" applyAlignment="1">
      <alignment/>
    </xf>
    <xf numFmtId="0" fontId="103" fillId="34" borderId="14" xfId="0" applyFont="1" applyFill="1" applyBorder="1" applyAlignment="1">
      <alignment horizontal="center"/>
    </xf>
    <xf numFmtId="2" fontId="103" fillId="34" borderId="15" xfId="0" applyNumberFormat="1" applyFont="1" applyFill="1" applyBorder="1" applyAlignment="1">
      <alignment horizontal="center"/>
    </xf>
    <xf numFmtId="0" fontId="101" fillId="34" borderId="30" xfId="0" applyFont="1" applyFill="1" applyBorder="1" applyAlignment="1">
      <alignment horizontal="left"/>
    </xf>
    <xf numFmtId="0" fontId="102" fillId="34" borderId="31" xfId="0" applyFont="1" applyFill="1" applyBorder="1" applyAlignment="1">
      <alignment/>
    </xf>
    <xf numFmtId="0" fontId="101" fillId="34" borderId="31" xfId="0" applyFont="1" applyFill="1" applyBorder="1" applyAlignment="1">
      <alignment/>
    </xf>
    <xf numFmtId="0" fontId="103" fillId="34" borderId="31" xfId="0" applyFont="1" applyFill="1" applyBorder="1" applyAlignment="1">
      <alignment horizontal="center"/>
    </xf>
    <xf numFmtId="2" fontId="103" fillId="34" borderId="32" xfId="0" applyNumberFormat="1" applyFont="1" applyFill="1" applyBorder="1" applyAlignment="1">
      <alignment horizontal="center"/>
    </xf>
    <xf numFmtId="0" fontId="101" fillId="34" borderId="33" xfId="0" applyFont="1" applyFill="1" applyBorder="1" applyAlignment="1">
      <alignment horizontal="left"/>
    </xf>
    <xf numFmtId="2" fontId="103" fillId="34" borderId="34" xfId="0" applyNumberFormat="1" applyFont="1" applyFill="1" applyBorder="1" applyAlignment="1">
      <alignment horizontal="center"/>
    </xf>
    <xf numFmtId="0" fontId="42" fillId="19" borderId="21" xfId="0" applyFont="1" applyFill="1" applyBorder="1" applyAlignment="1">
      <alignment horizontal="left" vertical="center"/>
    </xf>
    <xf numFmtId="0" fontId="42" fillId="19" borderId="21" xfId="0" applyFont="1" applyFill="1" applyBorder="1" applyAlignment="1">
      <alignment vertical="center"/>
    </xf>
    <xf numFmtId="0" fontId="42" fillId="19" borderId="0" xfId="0" applyFont="1" applyFill="1" applyBorder="1" applyAlignment="1">
      <alignment horizontal="left" vertical="center"/>
    </xf>
    <xf numFmtId="0" fontId="42" fillId="19" borderId="0" xfId="0" applyFont="1" applyFill="1" applyBorder="1" applyAlignment="1">
      <alignment vertical="center"/>
    </xf>
    <xf numFmtId="0" fontId="42" fillId="19" borderId="26" xfId="0" applyFont="1" applyFill="1" applyBorder="1" applyAlignment="1">
      <alignment horizontal="left" vertical="center"/>
    </xf>
    <xf numFmtId="0" fontId="42" fillId="19" borderId="26" xfId="0" applyFont="1" applyFill="1" applyBorder="1" applyAlignment="1">
      <alignment vertical="center"/>
    </xf>
    <xf numFmtId="3" fontId="42" fillId="19" borderId="0" xfId="0" applyNumberFormat="1" applyFont="1" applyFill="1" applyBorder="1" applyAlignment="1">
      <alignment horizontal="center" vertical="center"/>
    </xf>
    <xf numFmtId="3" fontId="42" fillId="19" borderId="21" xfId="0" applyNumberFormat="1" applyFont="1" applyFill="1" applyBorder="1" applyAlignment="1">
      <alignment horizontal="center" vertical="center"/>
    </xf>
    <xf numFmtId="3" fontId="42" fillId="19" borderId="26" xfId="0" applyNumberFormat="1" applyFont="1" applyFill="1" applyBorder="1" applyAlignment="1">
      <alignment horizontal="center" vertical="center"/>
    </xf>
    <xf numFmtId="2" fontId="42" fillId="19" borderId="28" xfId="0" applyNumberFormat="1" applyFont="1" applyFill="1" applyBorder="1" applyAlignment="1">
      <alignment horizontal="right" vertical="center"/>
    </xf>
    <xf numFmtId="0" fontId="42" fillId="19" borderId="21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104" fillId="33" borderId="16" xfId="0" applyFont="1" applyFill="1" applyBorder="1" applyAlignment="1">
      <alignment horizontal="left"/>
    </xf>
    <xf numFmtId="0" fontId="105" fillId="33" borderId="17" xfId="0" applyFont="1" applyFill="1" applyBorder="1" applyAlignment="1">
      <alignment/>
    </xf>
    <xf numFmtId="0" fontId="105" fillId="33" borderId="18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06" fillId="0" borderId="16" xfId="0" applyFont="1" applyBorder="1" applyAlignment="1">
      <alignment/>
    </xf>
    <xf numFmtId="0" fontId="106" fillId="0" borderId="17" xfId="0" applyFont="1" applyBorder="1" applyAlignment="1">
      <alignment/>
    </xf>
    <xf numFmtId="0" fontId="104" fillId="0" borderId="17" xfId="0" applyFont="1" applyBorder="1" applyAlignment="1">
      <alignment horizontal="right"/>
    </xf>
    <xf numFmtId="0" fontId="104" fillId="33" borderId="18" xfId="0" applyFont="1" applyFill="1" applyBorder="1" applyAlignment="1">
      <alignment horizontal="right"/>
    </xf>
    <xf numFmtId="0" fontId="24" fillId="0" borderId="0" xfId="0" applyFont="1" applyAlignment="1">
      <alignment/>
    </xf>
    <xf numFmtId="0" fontId="56" fillId="34" borderId="16" xfId="0" applyFont="1" applyFill="1" applyBorder="1" applyAlignment="1">
      <alignment horizontal="left"/>
    </xf>
    <xf numFmtId="0" fontId="57" fillId="34" borderId="17" xfId="0" applyFont="1" applyFill="1" applyBorder="1" applyAlignment="1">
      <alignment/>
    </xf>
    <xf numFmtId="0" fontId="58" fillId="34" borderId="18" xfId="0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/>
    </xf>
    <xf numFmtId="0" fontId="58" fillId="34" borderId="16" xfId="0" applyFont="1" applyFill="1" applyBorder="1" applyAlignment="1">
      <alignment/>
    </xf>
    <xf numFmtId="0" fontId="107" fillId="34" borderId="18" xfId="0" applyFont="1" applyFill="1" applyBorder="1" applyAlignment="1">
      <alignment horizontal="right"/>
    </xf>
    <xf numFmtId="0" fontId="58" fillId="0" borderId="0" xfId="0" applyFont="1" applyAlignment="1">
      <alignment/>
    </xf>
    <xf numFmtId="0" fontId="60" fillId="34" borderId="16" xfId="0" applyFont="1" applyFill="1" applyBorder="1" applyAlignment="1">
      <alignment/>
    </xf>
    <xf numFmtId="0" fontId="61" fillId="34" borderId="18" xfId="0" applyFont="1" applyFill="1" applyBorder="1" applyAlignment="1">
      <alignment/>
    </xf>
    <xf numFmtId="0" fontId="6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182" fontId="2" fillId="33" borderId="16" xfId="0" applyNumberFormat="1" applyFont="1" applyFill="1" applyBorder="1" applyAlignment="1">
      <alignment horizontal="left"/>
    </xf>
    <xf numFmtId="0" fontId="108" fillId="33" borderId="18" xfId="0" applyFont="1" applyFill="1" applyBorder="1" applyAlignment="1">
      <alignment horizontal="right"/>
    </xf>
    <xf numFmtId="0" fontId="109" fillId="33" borderId="16" xfId="46" applyFont="1" applyFill="1" applyBorder="1" applyAlignment="1" applyProtection="1">
      <alignment/>
      <protection/>
    </xf>
    <xf numFmtId="0" fontId="108" fillId="33" borderId="17" xfId="0" applyFont="1" applyFill="1" applyBorder="1" applyAlignment="1">
      <alignment/>
    </xf>
    <xf numFmtId="0" fontId="108" fillId="33" borderId="18" xfId="0" applyFont="1" applyFill="1" applyBorder="1" applyAlignment="1">
      <alignment/>
    </xf>
    <xf numFmtId="182" fontId="108" fillId="33" borderId="16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60" fillId="34" borderId="20" xfId="0" applyFont="1" applyFill="1" applyBorder="1" applyAlignment="1">
      <alignment/>
    </xf>
    <xf numFmtId="0" fontId="61" fillId="34" borderId="22" xfId="0" applyFont="1" applyFill="1" applyBorder="1" applyAlignment="1">
      <alignment/>
    </xf>
    <xf numFmtId="0" fontId="62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/>
    </xf>
    <xf numFmtId="182" fontId="2" fillId="33" borderId="20" xfId="0" applyNumberFormat="1" applyFont="1" applyFill="1" applyBorder="1" applyAlignment="1">
      <alignment horizontal="left"/>
    </xf>
    <xf numFmtId="0" fontId="108" fillId="33" borderId="22" xfId="0" applyFont="1" applyFill="1" applyBorder="1" applyAlignment="1">
      <alignment horizontal="right"/>
    </xf>
    <xf numFmtId="0" fontId="109" fillId="33" borderId="20" xfId="46" applyFont="1" applyFill="1" applyBorder="1" applyAlignment="1" applyProtection="1">
      <alignment/>
      <protection/>
    </xf>
    <xf numFmtId="0" fontId="108" fillId="33" borderId="21" xfId="0" applyFont="1" applyFill="1" applyBorder="1" applyAlignment="1">
      <alignment/>
    </xf>
    <xf numFmtId="0" fontId="108" fillId="33" borderId="22" xfId="0" applyFont="1" applyFill="1" applyBorder="1" applyAlignment="1">
      <alignment/>
    </xf>
    <xf numFmtId="182" fontId="108" fillId="33" borderId="20" xfId="0" applyNumberFormat="1" applyFont="1" applyFill="1" applyBorder="1" applyAlignment="1">
      <alignment horizontal="left"/>
    </xf>
    <xf numFmtId="0" fontId="62" fillId="33" borderId="20" xfId="0" applyFont="1" applyFill="1" applyBorder="1" applyAlignment="1">
      <alignment/>
    </xf>
    <xf numFmtId="0" fontId="60" fillId="34" borderId="25" xfId="0" applyFont="1" applyFill="1" applyBorder="1" applyAlignment="1">
      <alignment/>
    </xf>
    <xf numFmtId="0" fontId="61" fillId="34" borderId="27" xfId="0" applyFont="1" applyFill="1" applyBorder="1" applyAlignment="1">
      <alignment/>
    </xf>
    <xf numFmtId="0" fontId="62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182" fontId="2" fillId="33" borderId="25" xfId="0" applyNumberFormat="1" applyFont="1" applyFill="1" applyBorder="1" applyAlignment="1">
      <alignment horizontal="left"/>
    </xf>
    <xf numFmtId="0" fontId="108" fillId="33" borderId="27" xfId="0" applyFont="1" applyFill="1" applyBorder="1" applyAlignment="1">
      <alignment horizontal="right"/>
    </xf>
    <xf numFmtId="0" fontId="109" fillId="33" borderId="25" xfId="46" applyFont="1" applyFill="1" applyBorder="1" applyAlignment="1" applyProtection="1">
      <alignment/>
      <protection/>
    </xf>
    <xf numFmtId="0" fontId="108" fillId="33" borderId="26" xfId="0" applyFont="1" applyFill="1" applyBorder="1" applyAlignment="1">
      <alignment/>
    </xf>
    <xf numFmtId="0" fontId="108" fillId="33" borderId="27" xfId="0" applyFont="1" applyFill="1" applyBorder="1" applyAlignment="1">
      <alignment/>
    </xf>
    <xf numFmtId="182" fontId="108" fillId="33" borderId="25" xfId="0" applyNumberFormat="1" applyFont="1" applyFill="1" applyBorder="1" applyAlignment="1">
      <alignment horizontal="left"/>
    </xf>
    <xf numFmtId="0" fontId="61" fillId="34" borderId="2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182" fontId="2" fillId="33" borderId="17" xfId="0" applyNumberFormat="1" applyFont="1" applyFill="1" applyBorder="1" applyAlignment="1">
      <alignment horizontal="left"/>
    </xf>
    <xf numFmtId="0" fontId="108" fillId="33" borderId="17" xfId="0" applyFont="1" applyFill="1" applyBorder="1" applyAlignment="1">
      <alignment horizontal="right"/>
    </xf>
    <xf numFmtId="0" fontId="109" fillId="33" borderId="17" xfId="46" applyFont="1" applyFill="1" applyBorder="1" applyAlignment="1" applyProtection="1">
      <alignment/>
      <protection/>
    </xf>
    <xf numFmtId="182" fontId="108" fillId="33" borderId="17" xfId="0" applyNumberFormat="1" applyFont="1" applyFill="1" applyBorder="1" applyAlignment="1">
      <alignment horizontal="left"/>
    </xf>
    <xf numFmtId="0" fontId="2" fillId="33" borderId="18" xfId="0" applyFont="1" applyFill="1" applyBorder="1" applyAlignment="1">
      <alignment horizontal="right"/>
    </xf>
    <xf numFmtId="0" fontId="108" fillId="33" borderId="26" xfId="0" applyFont="1" applyFill="1" applyBorder="1" applyAlignment="1">
      <alignment horizontal="right"/>
    </xf>
    <xf numFmtId="0" fontId="109" fillId="33" borderId="26" xfId="46" applyFont="1" applyFill="1" applyBorder="1" applyAlignment="1" applyProtection="1">
      <alignment/>
      <protection/>
    </xf>
    <xf numFmtId="0" fontId="2" fillId="33" borderId="21" xfId="0" applyFont="1" applyFill="1" applyBorder="1" applyAlignment="1">
      <alignment horizontal="center"/>
    </xf>
    <xf numFmtId="182" fontId="2" fillId="33" borderId="23" xfId="0" applyNumberFormat="1" applyFont="1" applyFill="1" applyBorder="1" applyAlignment="1">
      <alignment horizontal="left"/>
    </xf>
    <xf numFmtId="0" fontId="108" fillId="33" borderId="0" xfId="0" applyFont="1" applyFill="1" applyBorder="1" applyAlignment="1">
      <alignment horizontal="right"/>
    </xf>
    <xf numFmtId="0" fontId="109" fillId="33" borderId="0" xfId="46" applyFont="1" applyFill="1" applyBorder="1" applyAlignment="1" applyProtection="1">
      <alignment/>
      <protection/>
    </xf>
    <xf numFmtId="0" fontId="108" fillId="33" borderId="0" xfId="0" applyFont="1" applyFill="1" applyBorder="1" applyAlignment="1">
      <alignment/>
    </xf>
    <xf numFmtId="0" fontId="108" fillId="33" borderId="24" xfId="0" applyFont="1" applyFill="1" applyBorder="1" applyAlignment="1">
      <alignment/>
    </xf>
    <xf numFmtId="182" fontId="108" fillId="33" borderId="21" xfId="0" applyNumberFormat="1" applyFont="1" applyFill="1" applyBorder="1" applyAlignment="1">
      <alignment horizontal="left"/>
    </xf>
    <xf numFmtId="0" fontId="6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/>
    </xf>
    <xf numFmtId="0" fontId="108" fillId="33" borderId="24" xfId="0" applyFont="1" applyFill="1" applyBorder="1" applyAlignment="1">
      <alignment horizontal="right"/>
    </xf>
    <xf numFmtId="0" fontId="109" fillId="33" borderId="23" xfId="46" applyFont="1" applyFill="1" applyBorder="1" applyAlignment="1" applyProtection="1">
      <alignment/>
      <protection/>
    </xf>
    <xf numFmtId="182" fontId="108" fillId="33" borderId="23" xfId="0" applyNumberFormat="1" applyFont="1" applyFill="1" applyBorder="1" applyAlignment="1">
      <alignment horizontal="left"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82" fontId="2" fillId="33" borderId="0" xfId="0" applyNumberFormat="1" applyFont="1" applyFill="1" applyBorder="1" applyAlignment="1">
      <alignment horizontal="left"/>
    </xf>
    <xf numFmtId="182" fontId="108" fillId="33" borderId="0" xfId="0" applyNumberFormat="1" applyFont="1" applyFill="1" applyBorder="1" applyAlignment="1">
      <alignment horizontal="left"/>
    </xf>
    <xf numFmtId="0" fontId="23" fillId="30" borderId="10" xfId="0" applyFont="1" applyFill="1" applyBorder="1" applyAlignment="1">
      <alignment horizontal="right"/>
    </xf>
    <xf numFmtId="0" fontId="23" fillId="30" borderId="1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4" fontId="42" fillId="19" borderId="24" xfId="0" applyNumberFormat="1" applyFont="1" applyFill="1" applyBorder="1" applyAlignment="1">
      <alignment horizontal="right"/>
    </xf>
    <xf numFmtId="2" fontId="41" fillId="33" borderId="24" xfId="0" applyNumberFormat="1" applyFont="1" applyFill="1" applyBorder="1" applyAlignment="1">
      <alignment horizontal="right" vertical="center"/>
    </xf>
    <xf numFmtId="4" fontId="42" fillId="19" borderId="22" xfId="0" applyNumberFormat="1" applyFont="1" applyFill="1" applyBorder="1" applyAlignment="1">
      <alignment horizontal="right"/>
    </xf>
    <xf numFmtId="4" fontId="42" fillId="19" borderId="27" xfId="0" applyNumberFormat="1" applyFont="1" applyFill="1" applyBorder="1" applyAlignment="1">
      <alignment horizontal="right"/>
    </xf>
    <xf numFmtId="0" fontId="110" fillId="19" borderId="10" xfId="0" applyFont="1" applyFill="1" applyBorder="1" applyAlignment="1">
      <alignment horizontal="left"/>
    </xf>
    <xf numFmtId="0" fontId="110" fillId="19" borderId="12" xfId="0" applyFont="1" applyFill="1" applyBorder="1" applyAlignment="1">
      <alignment horizontal="left"/>
    </xf>
    <xf numFmtId="0" fontId="110" fillId="19" borderId="11" xfId="0" applyFont="1" applyFill="1" applyBorder="1" applyAlignment="1">
      <alignment horizontal="left"/>
    </xf>
    <xf numFmtId="0" fontId="110" fillId="19" borderId="29" xfId="0" applyFont="1" applyFill="1" applyBorder="1" applyAlignment="1">
      <alignment horizontal="left"/>
    </xf>
    <xf numFmtId="0" fontId="22" fillId="19" borderId="10" xfId="0" applyFont="1" applyFill="1" applyBorder="1" applyAlignment="1">
      <alignment/>
    </xf>
    <xf numFmtId="0" fontId="22" fillId="19" borderId="12" xfId="0" applyFont="1" applyFill="1" applyBorder="1" applyAlignment="1">
      <alignment/>
    </xf>
    <xf numFmtId="0" fontId="22" fillId="19" borderId="11" xfId="0" applyFont="1" applyFill="1" applyBorder="1" applyAlignment="1">
      <alignment/>
    </xf>
    <xf numFmtId="0" fontId="22" fillId="19" borderId="10" xfId="0" applyFont="1" applyFill="1" applyBorder="1" applyAlignment="1">
      <alignment horizontal="right"/>
    </xf>
    <xf numFmtId="0" fontId="22" fillId="19" borderId="12" xfId="0" applyFont="1" applyFill="1" applyBorder="1" applyAlignment="1">
      <alignment horizontal="right"/>
    </xf>
    <xf numFmtId="0" fontId="22" fillId="19" borderId="11" xfId="0" applyFont="1" applyFill="1" applyBorder="1" applyAlignment="1">
      <alignment horizontal="right"/>
    </xf>
    <xf numFmtId="0" fontId="22" fillId="19" borderId="10" xfId="0" applyFont="1" applyFill="1" applyBorder="1" applyAlignment="1">
      <alignment horizontal="left"/>
    </xf>
    <xf numFmtId="0" fontId="111" fillId="35" borderId="10" xfId="0" applyFont="1" applyFill="1" applyBorder="1" applyAlignment="1">
      <alignment horizontal="left"/>
    </xf>
    <xf numFmtId="0" fontId="111" fillId="35" borderId="12" xfId="0" applyFont="1" applyFill="1" applyBorder="1" applyAlignment="1">
      <alignment horizontal="left"/>
    </xf>
    <xf numFmtId="0" fontId="111" fillId="35" borderId="10" xfId="0" applyFont="1" applyFill="1" applyBorder="1" applyAlignment="1">
      <alignment horizontal="right"/>
    </xf>
    <xf numFmtId="0" fontId="111" fillId="35" borderId="12" xfId="0" applyFont="1" applyFill="1" applyBorder="1" applyAlignment="1">
      <alignment horizontal="right"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right"/>
    </xf>
    <xf numFmtId="0" fontId="23" fillId="33" borderId="13" xfId="0" applyFont="1" applyFill="1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/>
    </xf>
    <xf numFmtId="0" fontId="22" fillId="33" borderId="29" xfId="0" applyFont="1" applyFill="1" applyBorder="1" applyAlignment="1">
      <alignment/>
    </xf>
    <xf numFmtId="0" fontId="22" fillId="33" borderId="29" xfId="0" applyFont="1" applyFill="1" applyBorder="1" applyAlignment="1">
      <alignment horizontal="left"/>
    </xf>
    <xf numFmtId="3" fontId="42" fillId="19" borderId="28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3" fontId="41" fillId="33" borderId="0" xfId="0" applyNumberFormat="1" applyFont="1" applyFill="1" applyBorder="1" applyAlignment="1">
      <alignment horizontal="center" vertical="center"/>
    </xf>
    <xf numFmtId="2" fontId="41" fillId="33" borderId="0" xfId="0" applyNumberFormat="1" applyFont="1" applyFill="1" applyBorder="1" applyAlignment="1">
      <alignment horizontal="right" vertical="center"/>
    </xf>
    <xf numFmtId="3" fontId="41" fillId="33" borderId="26" xfId="0" applyNumberFormat="1" applyFont="1" applyFill="1" applyBorder="1" applyAlignment="1">
      <alignment horizontal="left"/>
    </xf>
    <xf numFmtId="0" fontId="42" fillId="19" borderId="26" xfId="0" applyFont="1" applyFill="1" applyBorder="1" applyAlignment="1">
      <alignment horizontal="left"/>
    </xf>
    <xf numFmtId="0" fontId="41" fillId="19" borderId="10" xfId="0" applyFont="1" applyFill="1" applyBorder="1" applyAlignment="1">
      <alignment horizontal="center"/>
    </xf>
    <xf numFmtId="178" fontId="112" fillId="33" borderId="23" xfId="0" applyNumberFormat="1" applyFont="1" applyFill="1" applyBorder="1" applyAlignment="1">
      <alignment horizontal="center"/>
    </xf>
    <xf numFmtId="178" fontId="42" fillId="33" borderId="23" xfId="0" applyNumberFormat="1" applyFont="1" applyFill="1" applyBorder="1" applyAlignment="1">
      <alignment horizontal="center"/>
    </xf>
    <xf numFmtId="0" fontId="112" fillId="33" borderId="0" xfId="0" applyFont="1" applyFill="1" applyBorder="1" applyAlignment="1">
      <alignment horizontal="center"/>
    </xf>
    <xf numFmtId="0" fontId="113" fillId="35" borderId="10" xfId="0" applyFont="1" applyFill="1" applyBorder="1" applyAlignment="1">
      <alignment horizontal="left"/>
    </xf>
    <xf numFmtId="0" fontId="113" fillId="35" borderId="10" xfId="0" applyFont="1" applyFill="1" applyBorder="1" applyAlignment="1">
      <alignment/>
    </xf>
    <xf numFmtId="0" fontId="113" fillId="35" borderId="12" xfId="0" applyFont="1" applyFill="1" applyBorder="1" applyAlignment="1">
      <alignment horizontal="left"/>
    </xf>
    <xf numFmtId="0" fontId="22" fillId="19" borderId="12" xfId="0" applyFont="1" applyFill="1" applyBorder="1" applyAlignment="1">
      <alignment horizontal="left"/>
    </xf>
    <xf numFmtId="0" fontId="113" fillId="35" borderId="12" xfId="0" applyFont="1" applyFill="1" applyBorder="1" applyAlignment="1">
      <alignment/>
    </xf>
    <xf numFmtId="0" fontId="22" fillId="19" borderId="11" xfId="0" applyFont="1" applyFill="1" applyBorder="1" applyAlignment="1">
      <alignment horizontal="left"/>
    </xf>
    <xf numFmtId="0" fontId="113" fillId="35" borderId="10" xfId="0" applyFont="1" applyFill="1" applyBorder="1" applyAlignment="1">
      <alignment horizontal="right"/>
    </xf>
    <xf numFmtId="0" fontId="41" fillId="33" borderId="21" xfId="0" applyFont="1" applyFill="1" applyBorder="1" applyAlignment="1">
      <alignment horizontal="left" vertical="center"/>
    </xf>
    <xf numFmtId="0" fontId="41" fillId="33" borderId="21" xfId="0" applyFont="1" applyFill="1" applyBorder="1" applyAlignment="1">
      <alignment vertical="center"/>
    </xf>
    <xf numFmtId="0" fontId="41" fillId="33" borderId="21" xfId="0" applyFont="1" applyFill="1" applyBorder="1" applyAlignment="1">
      <alignment horizontal="center"/>
    </xf>
    <xf numFmtId="3" fontId="41" fillId="33" borderId="29" xfId="0" applyNumberFormat="1" applyFont="1" applyFill="1" applyBorder="1" applyAlignment="1">
      <alignment horizontal="center" vertical="center"/>
    </xf>
    <xf numFmtId="2" fontId="41" fillId="33" borderId="29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right"/>
    </xf>
    <xf numFmtId="0" fontId="41" fillId="0" borderId="20" xfId="0" applyFont="1" applyBorder="1" applyAlignment="1">
      <alignment horizontal="center"/>
    </xf>
    <xf numFmtId="0" fontId="23" fillId="33" borderId="10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41" fillId="19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22" fillId="19" borderId="28" xfId="0" applyFont="1" applyFill="1" applyBorder="1" applyAlignment="1">
      <alignment/>
    </xf>
    <xf numFmtId="0" fontId="23" fillId="30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right"/>
    </xf>
    <xf numFmtId="0" fontId="23" fillId="30" borderId="12" xfId="0" applyFont="1" applyFill="1" applyBorder="1" applyAlignment="1">
      <alignment horizontal="right"/>
    </xf>
    <xf numFmtId="3" fontId="112" fillId="33" borderId="28" xfId="0" applyNumberFormat="1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/>
    </xf>
    <xf numFmtId="0" fontId="42" fillId="19" borderId="22" xfId="0" applyFont="1" applyFill="1" applyBorder="1" applyAlignment="1">
      <alignment horizontal="right"/>
    </xf>
    <xf numFmtId="0" fontId="42" fillId="19" borderId="27" xfId="0" applyFont="1" applyFill="1" applyBorder="1" applyAlignment="1">
      <alignment horizontal="right"/>
    </xf>
    <xf numFmtId="0" fontId="114" fillId="19" borderId="0" xfId="0" applyFont="1" applyFill="1" applyBorder="1" applyAlignment="1">
      <alignment horizontal="left" vertical="center"/>
    </xf>
    <xf numFmtId="0" fontId="114" fillId="19" borderId="0" xfId="0" applyFont="1" applyFill="1" applyBorder="1" applyAlignment="1">
      <alignment vertical="center"/>
    </xf>
    <xf numFmtId="0" fontId="114" fillId="19" borderId="0" xfId="0" applyFont="1" applyFill="1" applyBorder="1" applyAlignment="1">
      <alignment horizontal="center"/>
    </xf>
    <xf numFmtId="0" fontId="42" fillId="19" borderId="24" xfId="0" applyFont="1" applyFill="1" applyBorder="1" applyAlignment="1">
      <alignment horizontal="right"/>
    </xf>
    <xf numFmtId="0" fontId="22" fillId="19" borderId="28" xfId="0" applyFont="1" applyFill="1" applyBorder="1" applyAlignment="1">
      <alignment horizontal="right"/>
    </xf>
    <xf numFmtId="0" fontId="113" fillId="35" borderId="12" xfId="0" applyFont="1" applyFill="1" applyBorder="1" applyAlignment="1">
      <alignment horizontal="right"/>
    </xf>
    <xf numFmtId="0" fontId="22" fillId="19" borderId="29" xfId="0" applyFont="1" applyFill="1" applyBorder="1" applyAlignment="1">
      <alignment horizontal="right"/>
    </xf>
    <xf numFmtId="0" fontId="22" fillId="33" borderId="29" xfId="0" applyFont="1" applyFill="1" applyBorder="1" applyAlignment="1">
      <alignment horizontal="right"/>
    </xf>
    <xf numFmtId="0" fontId="23" fillId="33" borderId="29" xfId="0" applyFont="1" applyFill="1" applyBorder="1" applyAlignment="1">
      <alignment horizontal="left"/>
    </xf>
    <xf numFmtId="2" fontId="112" fillId="33" borderId="28" xfId="0" applyNumberFormat="1" applyFont="1" applyFill="1" applyBorder="1" applyAlignment="1">
      <alignment horizontal="right" vertical="center"/>
    </xf>
    <xf numFmtId="0" fontId="41" fillId="19" borderId="29" xfId="0" applyFont="1" applyFill="1" applyBorder="1" applyAlignment="1">
      <alignment horizontal="center"/>
    </xf>
    <xf numFmtId="0" fontId="41" fillId="19" borderId="18" xfId="0" applyFont="1" applyFill="1" applyBorder="1" applyAlignment="1">
      <alignment horizontal="center"/>
    </xf>
    <xf numFmtId="3" fontId="41" fillId="33" borderId="23" xfId="0" applyNumberFormat="1" applyFont="1" applyFill="1" applyBorder="1" applyAlignment="1">
      <alignment horizontal="center" vertical="center"/>
    </xf>
    <xf numFmtId="3" fontId="42" fillId="19" borderId="29" xfId="0" applyNumberFormat="1" applyFont="1" applyFill="1" applyBorder="1" applyAlignment="1">
      <alignment horizontal="center" vertical="center"/>
    </xf>
    <xf numFmtId="2" fontId="42" fillId="19" borderId="29" xfId="0" applyNumberFormat="1" applyFont="1" applyFill="1" applyBorder="1" applyAlignment="1">
      <alignment horizontal="right" vertical="center"/>
    </xf>
    <xf numFmtId="0" fontId="41" fillId="19" borderId="11" xfId="0" applyFont="1" applyFill="1" applyBorder="1" applyAlignment="1">
      <alignment horizontal="center"/>
    </xf>
    <xf numFmtId="3" fontId="42" fillId="19" borderId="11" xfId="0" applyNumberFormat="1" applyFont="1" applyFill="1" applyBorder="1" applyAlignment="1">
      <alignment horizontal="center" vertical="center"/>
    </xf>
    <xf numFmtId="2" fontId="42" fillId="19" borderId="11" xfId="0" applyNumberFormat="1" applyFont="1" applyFill="1" applyBorder="1" applyAlignment="1">
      <alignment horizontal="right" vertical="center"/>
    </xf>
    <xf numFmtId="0" fontId="41" fillId="19" borderId="16" xfId="0" applyFont="1" applyFill="1" applyBorder="1" applyAlignment="1">
      <alignment horizontal="center"/>
    </xf>
    <xf numFmtId="0" fontId="42" fillId="19" borderId="21" xfId="0" applyFont="1" applyFill="1" applyBorder="1" applyAlignment="1">
      <alignment horizontal="right"/>
    </xf>
    <xf numFmtId="0" fontId="42" fillId="19" borderId="0" xfId="0" applyFont="1" applyFill="1" applyBorder="1" applyAlignment="1">
      <alignment horizontal="right"/>
    </xf>
    <xf numFmtId="0" fontId="42" fillId="19" borderId="26" xfId="0" applyFont="1" applyFill="1" applyBorder="1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419100</xdr:rowOff>
    </xdr:from>
    <xdr:ext cx="914400" cy="1695450"/>
    <xdr:sp>
      <xdr:nvSpPr>
        <xdr:cNvPr id="1" name="Rechteck 1"/>
        <xdr:cNvSpPr>
          <a:spLocks/>
        </xdr:cNvSpPr>
      </xdr:nvSpPr>
      <xdr:spPr>
        <a:xfrm>
          <a:off x="38100" y="419100"/>
          <a:ext cx="9144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1" i="0" u="none" baseline="0">
              <a:solidFill>
                <a:srgbClr val="800080"/>
              </a:solidFill>
            </a:rPr>
            <a:t>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419100</xdr:rowOff>
    </xdr:from>
    <xdr:ext cx="914400" cy="1695450"/>
    <xdr:sp>
      <xdr:nvSpPr>
        <xdr:cNvPr id="1" name="Rechteck 1"/>
        <xdr:cNvSpPr>
          <a:spLocks/>
        </xdr:cNvSpPr>
      </xdr:nvSpPr>
      <xdr:spPr>
        <a:xfrm>
          <a:off x="38100" y="419100"/>
          <a:ext cx="9144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1" i="0" u="none" baseline="0">
              <a:solidFill>
                <a:srgbClr val="800080"/>
              </a:solidFill>
            </a:rPr>
            <a:t>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123825</xdr:rowOff>
    </xdr:from>
    <xdr:to>
      <xdr:col>7</xdr:col>
      <xdr:colOff>371475</xdr:colOff>
      <xdr:row>4</xdr:row>
      <xdr:rowOff>381000</xdr:rowOff>
    </xdr:to>
    <xdr:sp>
      <xdr:nvSpPr>
        <xdr:cNvPr id="1" name="WordArt 1"/>
        <xdr:cNvSpPr>
          <a:spLocks/>
        </xdr:cNvSpPr>
      </xdr:nvSpPr>
      <xdr:spPr>
        <a:xfrm>
          <a:off x="3810000" y="762000"/>
          <a:ext cx="224790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123825</xdr:rowOff>
    </xdr:from>
    <xdr:to>
      <xdr:col>7</xdr:col>
      <xdr:colOff>552450</xdr:colOff>
      <xdr:row>4</xdr:row>
      <xdr:rowOff>381000</xdr:rowOff>
    </xdr:to>
    <xdr:sp>
      <xdr:nvSpPr>
        <xdr:cNvPr id="2" name="WordArt 2"/>
        <xdr:cNvSpPr>
          <a:spLocks/>
        </xdr:cNvSpPr>
      </xdr:nvSpPr>
      <xdr:spPr>
        <a:xfrm>
          <a:off x="3981450" y="762000"/>
          <a:ext cx="22574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A50021"/>
              </a:solidFill>
              <a:effectLst>
                <a:outerShdw dist="35921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2017</a:t>
          </a:r>
        </a:p>
      </xdr:txBody>
    </xdr:sp>
    <xdr:clientData/>
  </xdr:twoCellAnchor>
  <xdr:twoCellAnchor>
    <xdr:from>
      <xdr:col>1</xdr:col>
      <xdr:colOff>28575</xdr:colOff>
      <xdr:row>16</xdr:row>
      <xdr:rowOff>28575</xdr:rowOff>
    </xdr:from>
    <xdr:to>
      <xdr:col>3</xdr:col>
      <xdr:colOff>0</xdr:colOff>
      <xdr:row>17</xdr:row>
      <xdr:rowOff>0</xdr:rowOff>
    </xdr:to>
    <xdr:sp>
      <xdr:nvSpPr>
        <xdr:cNvPr id="3" name="WordArt 2"/>
        <xdr:cNvSpPr>
          <a:spLocks/>
        </xdr:cNvSpPr>
      </xdr:nvSpPr>
      <xdr:spPr>
        <a:xfrm>
          <a:off x="952500" y="4114800"/>
          <a:ext cx="1628775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57150</xdr:colOff>
      <xdr:row>23</xdr:row>
      <xdr:rowOff>0</xdr:rowOff>
    </xdr:from>
    <xdr:to>
      <xdr:col>5</xdr:col>
      <xdr:colOff>676275</xdr:colOff>
      <xdr:row>26</xdr:row>
      <xdr:rowOff>0</xdr:rowOff>
    </xdr:to>
    <xdr:sp>
      <xdr:nvSpPr>
        <xdr:cNvPr id="4" name="WordArt 3"/>
        <xdr:cNvSpPr>
          <a:spLocks/>
        </xdr:cNvSpPr>
      </xdr:nvSpPr>
      <xdr:spPr>
        <a:xfrm>
          <a:off x="2638425" y="5686425"/>
          <a:ext cx="2095500" cy="685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Rounded MT Bold"/>
              <a:cs typeface="Arial Rounded MT Bold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ieter.eckerle@t-online.de" TargetMode="External" /><Relationship Id="rId2" Type="http://schemas.openxmlformats.org/officeDocument/2006/relationships/hyperlink" Target="mailto:martinraab@online.de" TargetMode="External" /><Relationship Id="rId3" Type="http://schemas.openxmlformats.org/officeDocument/2006/relationships/hyperlink" Target="mailto:peanta@t-online.de" TargetMode="External" /><Relationship Id="rId4" Type="http://schemas.openxmlformats.org/officeDocument/2006/relationships/hyperlink" Target="mailto:seibel-stefan@arcor.de" TargetMode="External" /><Relationship Id="rId5" Type="http://schemas.openxmlformats.org/officeDocument/2006/relationships/hyperlink" Target="mailto:volker.schumb@myquix.de" TargetMode="External" /><Relationship Id="rId6" Type="http://schemas.openxmlformats.org/officeDocument/2006/relationships/hyperlink" Target="mailto:frank.dobler@t-online.de" TargetMode="External" /><Relationship Id="rId7" Type="http://schemas.openxmlformats.org/officeDocument/2006/relationships/hyperlink" Target="mailto:wagner.giwa@t-online.de" TargetMode="External" /><Relationship Id="rId8" Type="http://schemas.openxmlformats.org/officeDocument/2006/relationships/hyperlink" Target="mailto:Beate.Wisniewski@web.de" TargetMode="External" /><Relationship Id="rId9" Type="http://schemas.openxmlformats.org/officeDocument/2006/relationships/hyperlink" Target="mailto:t.niedermayer@web.de" TargetMode="External" /><Relationship Id="rId10" Type="http://schemas.openxmlformats.org/officeDocument/2006/relationships/hyperlink" Target="mailto:markscharfnitz@gmail.com" TargetMode="External" /><Relationship Id="rId11" Type="http://schemas.openxmlformats.org/officeDocument/2006/relationships/hyperlink" Target="mailto:juergen_schmidts@web.de" TargetMode="External" /><Relationship Id="rId12" Type="http://schemas.openxmlformats.org/officeDocument/2006/relationships/hyperlink" Target="mailto:ralf-thiel@arcor.de" TargetMode="External" /><Relationship Id="rId13" Type="http://schemas.openxmlformats.org/officeDocument/2006/relationships/hyperlink" Target="mailto:zoltan@olajos.de" TargetMode="External" /><Relationship Id="rId14" Type="http://schemas.openxmlformats.org/officeDocument/2006/relationships/hyperlink" Target="mailto:buw.woll@t-online.de" TargetMode="External" /><Relationship Id="rId15" Type="http://schemas.openxmlformats.org/officeDocument/2006/relationships/hyperlink" Target="mailto:matthiasbraun66@gmail.de" TargetMode="External" /><Relationship Id="rId16" Type="http://schemas.openxmlformats.org/officeDocument/2006/relationships/hyperlink" Target="mailto:schuetzenverein-hauenstein@arcor.de" TargetMode="External" /><Relationship Id="rId17" Type="http://schemas.openxmlformats.org/officeDocument/2006/relationships/hyperlink" Target="mailto:wal17732@arcor.de" TargetMode="External" /><Relationship Id="rId18" Type="http://schemas.openxmlformats.org/officeDocument/2006/relationships/hyperlink" Target="mailto:wolfgang-messemer@t-online.de" TargetMode="External" /><Relationship Id="rId19" Type="http://schemas.openxmlformats.org/officeDocument/2006/relationships/drawing" Target="../drawings/drawing3.xml" /><Relationship Id="rId2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52">
      <selection activeCell="I59" sqref="I59"/>
    </sheetView>
  </sheetViews>
  <sheetFormatPr defaultColWidth="11.421875" defaultRowHeight="12.75"/>
  <cols>
    <col min="1" max="1" width="11.421875" style="1" customWidth="1"/>
    <col min="2" max="2" width="1.28515625" style="1" customWidth="1"/>
    <col min="3" max="3" width="11.421875" style="1" customWidth="1"/>
    <col min="4" max="4" width="1.28515625" style="1" customWidth="1"/>
    <col min="5" max="5" width="22.8515625" style="1" customWidth="1"/>
    <col min="6" max="6" width="7.7109375" style="1" customWidth="1"/>
    <col min="7" max="7" width="22.8515625" style="1" customWidth="1"/>
    <col min="8" max="8" width="1.28515625" style="1" customWidth="1"/>
    <col min="9" max="9" width="11.421875" style="1" customWidth="1"/>
    <col min="10" max="10" width="1.28515625" style="1" customWidth="1"/>
    <col min="11" max="16384" width="11.421875" style="1" customWidth="1"/>
  </cols>
  <sheetData>
    <row r="1" s="19" customFormat="1" ht="21">
      <c r="F1" s="16" t="s">
        <v>27</v>
      </c>
    </row>
    <row r="2" s="19" customFormat="1" ht="21">
      <c r="F2" s="16" t="s">
        <v>28</v>
      </c>
    </row>
    <row r="3" spans="1:11" s="20" customFormat="1" ht="30.75">
      <c r="A3" s="21"/>
      <c r="B3" s="22"/>
      <c r="C3" s="22"/>
      <c r="D3" s="22"/>
      <c r="E3" s="22"/>
      <c r="F3" s="23" t="s">
        <v>29</v>
      </c>
      <c r="G3" s="22"/>
      <c r="H3" s="22"/>
      <c r="I3" s="22"/>
      <c r="J3" s="22"/>
      <c r="K3" s="24"/>
    </row>
    <row r="4" s="17" customFormat="1" ht="46.5" thickBot="1">
      <c r="F4" s="18" t="s">
        <v>25</v>
      </c>
    </row>
    <row r="5" spans="1:11" s="2" customFormat="1" ht="21" thickBot="1">
      <c r="A5" s="27"/>
      <c r="B5" s="28"/>
      <c r="C5" s="28"/>
      <c r="D5" s="28"/>
      <c r="E5" s="25" t="s">
        <v>178</v>
      </c>
      <c r="F5" s="14" t="s">
        <v>19</v>
      </c>
      <c r="G5" s="26">
        <v>42911</v>
      </c>
      <c r="H5" s="28"/>
      <c r="I5" s="28"/>
      <c r="J5" s="28"/>
      <c r="K5" s="29"/>
    </row>
    <row r="6" spans="1:11" s="2" customFormat="1" ht="21">
      <c r="A6" s="4" t="s">
        <v>4</v>
      </c>
      <c r="B6" s="4"/>
      <c r="C6" s="4" t="s">
        <v>3</v>
      </c>
      <c r="I6" s="4" t="s">
        <v>3</v>
      </c>
      <c r="J6" s="4"/>
      <c r="K6" s="4" t="s">
        <v>4</v>
      </c>
    </row>
    <row r="7" spans="1:11" s="2" customFormat="1" ht="21">
      <c r="A7" s="285">
        <v>341</v>
      </c>
      <c r="B7" s="33"/>
      <c r="C7" s="274">
        <v>341</v>
      </c>
      <c r="E7" s="278" t="s">
        <v>1</v>
      </c>
      <c r="F7" s="4" t="s">
        <v>0</v>
      </c>
      <c r="G7" s="281" t="s">
        <v>2</v>
      </c>
      <c r="H7" s="13"/>
      <c r="I7" s="281">
        <v>332</v>
      </c>
      <c r="J7" s="13"/>
      <c r="K7" s="287">
        <v>313</v>
      </c>
    </row>
    <row r="8" spans="1:11" s="2" customFormat="1" ht="21">
      <c r="A8" s="285">
        <v>301</v>
      </c>
      <c r="B8" s="33"/>
      <c r="C8" s="274">
        <v>307</v>
      </c>
      <c r="E8" s="278" t="s">
        <v>5</v>
      </c>
      <c r="F8" s="4" t="s">
        <v>0</v>
      </c>
      <c r="G8" s="281" t="s">
        <v>6</v>
      </c>
      <c r="H8" s="13"/>
      <c r="I8" s="281">
        <v>290</v>
      </c>
      <c r="J8" s="13"/>
      <c r="K8" s="287">
        <v>301</v>
      </c>
    </row>
    <row r="9" spans="1:11" s="2" customFormat="1" ht="21">
      <c r="A9" s="285">
        <v>276</v>
      </c>
      <c r="B9" s="33"/>
      <c r="C9" s="274">
        <v>270</v>
      </c>
      <c r="E9" s="278" t="s">
        <v>7</v>
      </c>
      <c r="F9" s="4" t="s">
        <v>0</v>
      </c>
      <c r="G9" s="281" t="s">
        <v>8</v>
      </c>
      <c r="H9" s="13"/>
      <c r="I9" s="281">
        <v>269</v>
      </c>
      <c r="J9" s="13"/>
      <c r="K9" s="287">
        <v>254</v>
      </c>
    </row>
    <row r="10" spans="1:11" s="2" customFormat="1" ht="21" thickBot="1">
      <c r="A10" s="286">
        <v>200</v>
      </c>
      <c r="B10" s="34"/>
      <c r="C10" s="275">
        <v>245</v>
      </c>
      <c r="D10" s="9"/>
      <c r="E10" s="279" t="s">
        <v>9</v>
      </c>
      <c r="F10" s="10" t="s">
        <v>0</v>
      </c>
      <c r="G10" s="282" t="s">
        <v>10</v>
      </c>
      <c r="H10" s="35"/>
      <c r="I10" s="282">
        <v>292</v>
      </c>
      <c r="J10" s="35"/>
      <c r="K10" s="288">
        <v>280</v>
      </c>
    </row>
    <row r="11" spans="1:11" s="2" customFormat="1" ht="21" thickTop="1">
      <c r="A11" s="269"/>
      <c r="B11" s="33"/>
      <c r="C11" s="276">
        <v>311</v>
      </c>
      <c r="E11" s="280" t="s">
        <v>11</v>
      </c>
      <c r="F11" s="4" t="s">
        <v>0</v>
      </c>
      <c r="G11" s="283" t="s">
        <v>12</v>
      </c>
      <c r="H11" s="13"/>
      <c r="I11" s="283">
        <v>284</v>
      </c>
      <c r="J11" s="13"/>
      <c r="K11" s="13"/>
    </row>
    <row r="12" spans="1:11" s="2" customFormat="1" ht="21">
      <c r="A12" s="269"/>
      <c r="B12" s="33"/>
      <c r="C12" s="277">
        <v>268</v>
      </c>
      <c r="E12" s="278" t="s">
        <v>13</v>
      </c>
      <c r="F12" s="4" t="s">
        <v>0</v>
      </c>
      <c r="G12" s="281" t="s">
        <v>14</v>
      </c>
      <c r="H12" s="13"/>
      <c r="I12" s="281">
        <v>203</v>
      </c>
      <c r="J12" s="13"/>
      <c r="K12" s="13"/>
    </row>
    <row r="13" spans="1:11" s="2" customFormat="1" ht="21">
      <c r="A13" s="269"/>
      <c r="B13" s="33"/>
      <c r="C13" s="274">
        <v>299</v>
      </c>
      <c r="E13" s="278" t="s">
        <v>101</v>
      </c>
      <c r="F13" s="4" t="s">
        <v>0</v>
      </c>
      <c r="G13" s="281" t="s">
        <v>155</v>
      </c>
      <c r="H13" s="13"/>
      <c r="I13" s="281">
        <v>288</v>
      </c>
      <c r="J13" s="13"/>
      <c r="K13" s="13"/>
    </row>
    <row r="14" spans="1:11" s="2" customFormat="1" ht="21">
      <c r="A14" s="269"/>
      <c r="B14" s="33"/>
      <c r="C14" s="33"/>
      <c r="E14" s="2" t="s">
        <v>30</v>
      </c>
      <c r="F14" s="4"/>
      <c r="G14" s="281" t="s">
        <v>16</v>
      </c>
      <c r="H14" s="13"/>
      <c r="I14" s="281">
        <v>208</v>
      </c>
      <c r="J14" s="13"/>
      <c r="K14" s="13"/>
    </row>
    <row r="15" spans="1:11" s="2" customFormat="1" ht="21">
      <c r="A15" s="285">
        <v>268</v>
      </c>
      <c r="B15" s="33"/>
      <c r="C15" s="284">
        <v>311</v>
      </c>
      <c r="E15" s="278" t="s">
        <v>17</v>
      </c>
      <c r="F15" s="4" t="s">
        <v>0</v>
      </c>
      <c r="G15" s="281" t="s">
        <v>18</v>
      </c>
      <c r="H15" s="13"/>
      <c r="I15" s="281">
        <v>272</v>
      </c>
      <c r="J15" s="13"/>
      <c r="K15" s="13"/>
    </row>
    <row r="16" s="2" customFormat="1" ht="21" thickBot="1"/>
    <row r="17" spans="1:11" s="2" customFormat="1" ht="21" thickBot="1">
      <c r="A17" s="27"/>
      <c r="B17" s="28"/>
      <c r="C17" s="28"/>
      <c r="D17" s="28"/>
      <c r="E17" s="25" t="s">
        <v>178</v>
      </c>
      <c r="F17" s="14" t="s">
        <v>20</v>
      </c>
      <c r="G17" s="26">
        <v>42974</v>
      </c>
      <c r="H17" s="28"/>
      <c r="I17" s="28"/>
      <c r="J17" s="28"/>
      <c r="K17" s="29"/>
    </row>
    <row r="18" spans="1:11" s="2" customFormat="1" ht="21">
      <c r="A18" s="4" t="s">
        <v>4</v>
      </c>
      <c r="B18" s="4"/>
      <c r="C18" s="4" t="s">
        <v>3</v>
      </c>
      <c r="I18" s="4" t="s">
        <v>3</v>
      </c>
      <c r="J18" s="4"/>
      <c r="K18" s="4" t="s">
        <v>4</v>
      </c>
    </row>
    <row r="19" spans="1:11" s="2" customFormat="1" ht="21">
      <c r="A19" s="308">
        <v>256</v>
      </c>
      <c r="C19" s="284">
        <v>231</v>
      </c>
      <c r="E19" s="278" t="s">
        <v>8</v>
      </c>
      <c r="F19" s="4" t="s">
        <v>0</v>
      </c>
      <c r="G19" s="281" t="s">
        <v>1</v>
      </c>
      <c r="I19" s="281">
        <v>333</v>
      </c>
      <c r="K19" s="309">
        <v>318</v>
      </c>
    </row>
    <row r="20" spans="1:11" s="2" customFormat="1" ht="21">
      <c r="A20" s="308">
        <v>279</v>
      </c>
      <c r="C20" s="284">
        <v>309</v>
      </c>
      <c r="E20" s="278" t="s">
        <v>10</v>
      </c>
      <c r="F20" s="4" t="s">
        <v>0</v>
      </c>
      <c r="G20" s="281" t="s">
        <v>5</v>
      </c>
      <c r="I20" s="281">
        <v>309</v>
      </c>
      <c r="K20" s="309">
        <v>293</v>
      </c>
    </row>
    <row r="21" spans="1:11" s="2" customFormat="1" ht="21">
      <c r="A21" s="308">
        <v>289</v>
      </c>
      <c r="C21" s="284">
        <v>279</v>
      </c>
      <c r="E21" s="278" t="s">
        <v>2</v>
      </c>
      <c r="F21" s="4" t="s">
        <v>0</v>
      </c>
      <c r="G21" s="281" t="s">
        <v>7</v>
      </c>
      <c r="I21" s="281">
        <v>292</v>
      </c>
      <c r="K21" s="309">
        <v>280</v>
      </c>
    </row>
    <row r="22" spans="1:11" s="2" customFormat="1" ht="21" thickBot="1">
      <c r="A22" s="310">
        <v>294</v>
      </c>
      <c r="B22" s="9"/>
      <c r="C22" s="311">
        <v>302</v>
      </c>
      <c r="D22" s="9"/>
      <c r="E22" s="279" t="s">
        <v>6</v>
      </c>
      <c r="F22" s="10" t="s">
        <v>0</v>
      </c>
      <c r="G22" s="282" t="s">
        <v>9</v>
      </c>
      <c r="H22" s="9"/>
      <c r="I22" s="282">
        <v>248</v>
      </c>
      <c r="J22" s="9"/>
      <c r="K22" s="312">
        <v>191</v>
      </c>
    </row>
    <row r="23" spans="3:9" s="2" customFormat="1" ht="21" thickTop="1">
      <c r="C23" s="313">
        <v>299</v>
      </c>
      <c r="E23" s="280" t="s">
        <v>18</v>
      </c>
      <c r="F23" s="4" t="s">
        <v>0</v>
      </c>
      <c r="G23" s="283" t="s">
        <v>11</v>
      </c>
      <c r="I23" s="283">
        <v>304</v>
      </c>
    </row>
    <row r="24" spans="3:9" s="2" customFormat="1" ht="21">
      <c r="C24" s="284">
        <v>257</v>
      </c>
      <c r="E24" s="278" t="s">
        <v>12</v>
      </c>
      <c r="F24" s="4" t="s">
        <v>0</v>
      </c>
      <c r="G24" s="281" t="s">
        <v>13</v>
      </c>
      <c r="I24" s="281">
        <v>292</v>
      </c>
    </row>
    <row r="25" spans="3:9" s="2" customFormat="1" ht="21">
      <c r="C25" s="284">
        <v>237</v>
      </c>
      <c r="E25" s="278" t="s">
        <v>14</v>
      </c>
      <c r="F25" s="4" t="s">
        <v>0</v>
      </c>
      <c r="G25" s="281" t="s">
        <v>101</v>
      </c>
      <c r="I25" s="281">
        <v>312</v>
      </c>
    </row>
    <row r="26" spans="3:9" s="2" customFormat="1" ht="21">
      <c r="C26" s="284">
        <v>296</v>
      </c>
      <c r="E26" s="278" t="s">
        <v>155</v>
      </c>
      <c r="F26" s="4"/>
      <c r="G26" s="13" t="s">
        <v>30</v>
      </c>
      <c r="I26" s="13"/>
    </row>
    <row r="27" spans="3:11" s="2" customFormat="1" ht="21">
      <c r="C27" s="284">
        <v>221</v>
      </c>
      <c r="E27" s="278" t="s">
        <v>16</v>
      </c>
      <c r="F27" s="4" t="s">
        <v>0</v>
      </c>
      <c r="G27" s="281" t="s">
        <v>17</v>
      </c>
      <c r="I27" s="281">
        <v>320</v>
      </c>
      <c r="K27" s="314" t="s">
        <v>171</v>
      </c>
    </row>
    <row r="28" s="2" customFormat="1" ht="21" thickBot="1"/>
    <row r="29" spans="1:11" s="2" customFormat="1" ht="21" thickBot="1">
      <c r="A29" s="27"/>
      <c r="B29" s="28"/>
      <c r="C29" s="28"/>
      <c r="D29" s="28"/>
      <c r="E29" s="25" t="s">
        <v>178</v>
      </c>
      <c r="F29" s="14" t="s">
        <v>21</v>
      </c>
      <c r="G29" s="26">
        <v>43002</v>
      </c>
      <c r="H29" s="28"/>
      <c r="I29" s="28"/>
      <c r="J29" s="28"/>
      <c r="K29" s="29"/>
    </row>
    <row r="30" spans="1:11" s="2" customFormat="1" ht="21">
      <c r="A30" s="4" t="s">
        <v>4</v>
      </c>
      <c r="B30" s="4"/>
      <c r="C30" s="4" t="s">
        <v>3</v>
      </c>
      <c r="I30" s="4" t="s">
        <v>3</v>
      </c>
      <c r="J30" s="4"/>
      <c r="K30" s="4" t="s">
        <v>4</v>
      </c>
    </row>
    <row r="31" spans="1:11" s="2" customFormat="1" ht="21">
      <c r="A31" s="308">
        <v>328</v>
      </c>
      <c r="C31" s="284">
        <v>343</v>
      </c>
      <c r="E31" s="278" t="s">
        <v>1</v>
      </c>
      <c r="F31" s="4" t="s">
        <v>0</v>
      </c>
      <c r="G31" s="281" t="s">
        <v>9</v>
      </c>
      <c r="I31" s="278">
        <v>242</v>
      </c>
      <c r="K31" s="309">
        <v>261</v>
      </c>
    </row>
    <row r="32" spans="1:11" s="2" customFormat="1" ht="21">
      <c r="A32" s="308">
        <v>331</v>
      </c>
      <c r="C32" s="284">
        <v>321</v>
      </c>
      <c r="E32" s="278" t="s">
        <v>5</v>
      </c>
      <c r="F32" s="4" t="s">
        <v>0</v>
      </c>
      <c r="G32" s="281" t="s">
        <v>7</v>
      </c>
      <c r="I32" s="278">
        <v>288</v>
      </c>
      <c r="K32" s="309">
        <v>295</v>
      </c>
    </row>
    <row r="33" spans="1:11" s="2" customFormat="1" ht="21">
      <c r="A33" s="308">
        <v>253</v>
      </c>
      <c r="C33" s="284">
        <v>259</v>
      </c>
      <c r="E33" s="278" t="s">
        <v>8</v>
      </c>
      <c r="F33" s="4" t="s">
        <v>0</v>
      </c>
      <c r="G33" s="281" t="s">
        <v>6</v>
      </c>
      <c r="I33" s="278">
        <v>310</v>
      </c>
      <c r="K33" s="309">
        <v>303</v>
      </c>
    </row>
    <row r="34" spans="1:11" s="2" customFormat="1" ht="21" thickBot="1">
      <c r="A34" s="310">
        <v>286</v>
      </c>
      <c r="B34" s="9"/>
      <c r="C34" s="311">
        <v>300</v>
      </c>
      <c r="D34" s="9"/>
      <c r="E34" s="279" t="s">
        <v>2</v>
      </c>
      <c r="F34" s="10" t="s">
        <v>0</v>
      </c>
      <c r="G34" s="282" t="s">
        <v>10</v>
      </c>
      <c r="H34" s="9"/>
      <c r="I34" s="279">
        <v>293</v>
      </c>
      <c r="J34" s="9"/>
      <c r="K34" s="312">
        <v>284</v>
      </c>
    </row>
    <row r="35" spans="3:9" s="2" customFormat="1" ht="21" thickTop="1">
      <c r="C35" s="313">
        <v>317</v>
      </c>
      <c r="E35" s="280" t="s">
        <v>11</v>
      </c>
      <c r="F35" s="4" t="s">
        <v>0</v>
      </c>
      <c r="G35" s="340" t="s">
        <v>14</v>
      </c>
      <c r="I35" s="327">
        <v>230</v>
      </c>
    </row>
    <row r="36" spans="3:9" s="2" customFormat="1" ht="21">
      <c r="C36" s="284">
        <v>273</v>
      </c>
      <c r="E36" s="278" t="s">
        <v>12</v>
      </c>
      <c r="F36" s="4" t="s">
        <v>0</v>
      </c>
      <c r="G36" s="281" t="s">
        <v>155</v>
      </c>
      <c r="H36" s="3"/>
      <c r="I36" s="278">
        <v>290</v>
      </c>
    </row>
    <row r="37" spans="3:7" s="2" customFormat="1" ht="21">
      <c r="C37" s="284">
        <v>297</v>
      </c>
      <c r="E37" s="278" t="s">
        <v>13</v>
      </c>
      <c r="F37" s="4"/>
      <c r="G37" s="13" t="s">
        <v>30</v>
      </c>
    </row>
    <row r="38" spans="3:9" s="2" customFormat="1" ht="21">
      <c r="C38" s="284">
        <v>293</v>
      </c>
      <c r="E38" s="278" t="s">
        <v>18</v>
      </c>
      <c r="F38" s="4" t="s">
        <v>0</v>
      </c>
      <c r="G38" s="281" t="s">
        <v>16</v>
      </c>
      <c r="H38" s="3"/>
      <c r="I38" s="278">
        <v>220</v>
      </c>
    </row>
    <row r="39" spans="3:11" s="2" customFormat="1" ht="21">
      <c r="C39" s="284">
        <v>310</v>
      </c>
      <c r="E39" s="278" t="s">
        <v>101</v>
      </c>
      <c r="F39" s="4" t="s">
        <v>0</v>
      </c>
      <c r="G39" s="283" t="s">
        <v>17</v>
      </c>
      <c r="I39" s="280">
        <v>322</v>
      </c>
      <c r="K39" s="314" t="s">
        <v>171</v>
      </c>
    </row>
    <row r="40" s="17" customFormat="1" ht="46.5" thickBot="1">
      <c r="F40" s="18" t="s">
        <v>26</v>
      </c>
    </row>
    <row r="41" spans="1:11" s="2" customFormat="1" ht="21" thickBot="1">
      <c r="A41" s="27"/>
      <c r="B41" s="28"/>
      <c r="C41" s="28"/>
      <c r="D41" s="28"/>
      <c r="E41" s="25" t="s">
        <v>178</v>
      </c>
      <c r="F41" s="14" t="s">
        <v>22</v>
      </c>
      <c r="G41" s="26">
        <v>43037</v>
      </c>
      <c r="H41" s="30">
        <v>43037</v>
      </c>
      <c r="I41" s="28"/>
      <c r="J41" s="28"/>
      <c r="K41" s="29"/>
    </row>
    <row r="42" spans="1:11" s="2" customFormat="1" ht="21">
      <c r="A42" s="4" t="s">
        <v>4</v>
      </c>
      <c r="B42" s="4"/>
      <c r="C42" s="4" t="s">
        <v>3</v>
      </c>
      <c r="I42" s="4" t="s">
        <v>3</v>
      </c>
      <c r="J42" s="4"/>
      <c r="K42" s="4" t="s">
        <v>4</v>
      </c>
    </row>
    <row r="43" spans="1:13" s="2" customFormat="1" ht="21">
      <c r="A43" s="308">
        <v>311</v>
      </c>
      <c r="B43" s="33"/>
      <c r="C43" s="284">
        <v>351</v>
      </c>
      <c r="E43" s="284" t="s">
        <v>2</v>
      </c>
      <c r="F43" s="4" t="s">
        <v>0</v>
      </c>
      <c r="G43" s="281" t="s">
        <v>1</v>
      </c>
      <c r="I43" s="5">
        <v>316</v>
      </c>
      <c r="J43" s="13"/>
      <c r="K43" s="314">
        <v>299</v>
      </c>
      <c r="M43" s="13"/>
    </row>
    <row r="44" spans="1:13" s="2" customFormat="1" ht="21">
      <c r="A44" s="308">
        <v>317</v>
      </c>
      <c r="B44" s="33"/>
      <c r="C44" s="284">
        <v>297</v>
      </c>
      <c r="E44" s="284" t="s">
        <v>6</v>
      </c>
      <c r="F44" s="4" t="s">
        <v>0</v>
      </c>
      <c r="G44" s="281" t="s">
        <v>5</v>
      </c>
      <c r="I44" s="5">
        <v>314</v>
      </c>
      <c r="J44" s="13"/>
      <c r="K44" s="314">
        <v>324</v>
      </c>
      <c r="M44" s="13"/>
    </row>
    <row r="45" spans="1:13" s="2" customFormat="1" ht="21">
      <c r="A45" s="308">
        <v>272</v>
      </c>
      <c r="B45" s="33"/>
      <c r="C45" s="284">
        <v>242</v>
      </c>
      <c r="E45" s="284" t="s">
        <v>8</v>
      </c>
      <c r="F45" s="4" t="s">
        <v>0</v>
      </c>
      <c r="G45" s="281" t="s">
        <v>7</v>
      </c>
      <c r="I45" s="5">
        <v>283</v>
      </c>
      <c r="J45" s="13"/>
      <c r="K45" s="314">
        <v>313</v>
      </c>
      <c r="M45" s="13"/>
    </row>
    <row r="46" spans="1:13" s="2" customFormat="1" ht="21" thickBot="1">
      <c r="A46" s="310">
        <v>268</v>
      </c>
      <c r="B46" s="34"/>
      <c r="C46" s="311">
        <v>301</v>
      </c>
      <c r="D46" s="9"/>
      <c r="E46" s="311" t="s">
        <v>10</v>
      </c>
      <c r="F46" s="10" t="s">
        <v>0</v>
      </c>
      <c r="G46" s="282" t="s">
        <v>9</v>
      </c>
      <c r="H46" s="9"/>
      <c r="I46" s="11">
        <v>283</v>
      </c>
      <c r="J46" s="35"/>
      <c r="K46" s="341">
        <v>258</v>
      </c>
      <c r="M46" s="13"/>
    </row>
    <row r="47" spans="1:13" s="2" customFormat="1" ht="21" thickTop="1">
      <c r="A47" s="33"/>
      <c r="B47" s="33"/>
      <c r="C47" s="313">
        <v>285</v>
      </c>
      <c r="E47" s="313" t="s">
        <v>12</v>
      </c>
      <c r="F47" s="4" t="s">
        <v>0</v>
      </c>
      <c r="G47" s="283" t="s">
        <v>11</v>
      </c>
      <c r="I47" s="7">
        <v>315</v>
      </c>
      <c r="J47" s="13"/>
      <c r="K47" s="13"/>
      <c r="M47" s="13"/>
    </row>
    <row r="48" spans="1:13" s="2" customFormat="1" ht="21">
      <c r="A48" s="33"/>
      <c r="B48" s="33"/>
      <c r="C48" s="284">
        <v>258</v>
      </c>
      <c r="E48" s="284" t="s">
        <v>14</v>
      </c>
      <c r="F48" s="4" t="s">
        <v>0</v>
      </c>
      <c r="G48" s="342" t="s">
        <v>13</v>
      </c>
      <c r="I48" s="343">
        <v>304</v>
      </c>
      <c r="J48" s="13"/>
      <c r="K48" s="13"/>
      <c r="M48" s="13"/>
    </row>
    <row r="49" spans="1:13" s="2" customFormat="1" ht="21">
      <c r="A49" s="33"/>
      <c r="B49" s="33"/>
      <c r="C49" s="284">
        <v>285</v>
      </c>
      <c r="E49" s="284" t="s">
        <v>155</v>
      </c>
      <c r="F49" s="4" t="s">
        <v>0</v>
      </c>
      <c r="G49" s="281" t="s">
        <v>101</v>
      </c>
      <c r="H49" s="3"/>
      <c r="I49" s="5">
        <v>304</v>
      </c>
      <c r="J49" s="13"/>
      <c r="K49" s="13"/>
      <c r="M49" s="13"/>
    </row>
    <row r="50" spans="1:13" s="2" customFormat="1" ht="21">
      <c r="A50" s="33"/>
      <c r="B50" s="33"/>
      <c r="C50" s="284">
        <v>279</v>
      </c>
      <c r="E50" s="284" t="s">
        <v>16</v>
      </c>
      <c r="F50" s="4"/>
      <c r="G50" s="13" t="s">
        <v>30</v>
      </c>
      <c r="I50" s="13"/>
      <c r="J50" s="13"/>
      <c r="K50" s="13"/>
      <c r="M50" s="13"/>
    </row>
    <row r="51" spans="1:13" s="2" customFormat="1" ht="21">
      <c r="A51" s="33"/>
      <c r="B51" s="33"/>
      <c r="C51" s="284">
        <v>291</v>
      </c>
      <c r="E51" s="284" t="s">
        <v>18</v>
      </c>
      <c r="F51" s="4" t="s">
        <v>0</v>
      </c>
      <c r="G51" s="281" t="s">
        <v>17</v>
      </c>
      <c r="I51" s="5">
        <v>315</v>
      </c>
      <c r="J51" s="13"/>
      <c r="K51" s="314" t="s">
        <v>171</v>
      </c>
      <c r="M51" s="13"/>
    </row>
    <row r="52" s="2" customFormat="1" ht="21" thickBot="1"/>
    <row r="53" spans="1:11" s="2" customFormat="1" ht="21" thickBot="1">
      <c r="A53" s="27"/>
      <c r="B53" s="28"/>
      <c r="C53" s="28"/>
      <c r="D53" s="28"/>
      <c r="E53" s="25" t="s">
        <v>178</v>
      </c>
      <c r="F53" s="14" t="s">
        <v>23</v>
      </c>
      <c r="G53" s="15">
        <v>43065</v>
      </c>
      <c r="H53" s="28"/>
      <c r="I53" s="28"/>
      <c r="J53" s="28"/>
      <c r="K53" s="29"/>
    </row>
    <row r="54" spans="1:11" s="2" customFormat="1" ht="21">
      <c r="A54" s="4" t="s">
        <v>4</v>
      </c>
      <c r="B54" s="4"/>
      <c r="C54" s="4" t="s">
        <v>3</v>
      </c>
      <c r="I54" s="4" t="s">
        <v>3</v>
      </c>
      <c r="J54" s="4"/>
      <c r="K54" s="4" t="s">
        <v>4</v>
      </c>
    </row>
    <row r="55" spans="1:13" s="2" customFormat="1" ht="21">
      <c r="A55" s="268">
        <v>342</v>
      </c>
      <c r="B55" s="269"/>
      <c r="C55" s="322">
        <v>337</v>
      </c>
      <c r="D55" s="19"/>
      <c r="E55" s="322" t="s">
        <v>1</v>
      </c>
      <c r="F55" s="16" t="s">
        <v>0</v>
      </c>
      <c r="G55" s="290" t="s">
        <v>8</v>
      </c>
      <c r="H55" s="19"/>
      <c r="I55" s="290">
        <v>259</v>
      </c>
      <c r="J55" s="295"/>
      <c r="K55" s="267">
        <v>279</v>
      </c>
      <c r="M55" s="13"/>
    </row>
    <row r="56" spans="1:13" s="2" customFormat="1" ht="21">
      <c r="A56" s="268">
        <v>315</v>
      </c>
      <c r="B56" s="269"/>
      <c r="C56" s="322">
        <v>301</v>
      </c>
      <c r="D56" s="19"/>
      <c r="E56" s="322" t="s">
        <v>5</v>
      </c>
      <c r="F56" s="16" t="s">
        <v>0</v>
      </c>
      <c r="G56" s="290" t="s">
        <v>10</v>
      </c>
      <c r="H56" s="19"/>
      <c r="I56" s="290">
        <v>304</v>
      </c>
      <c r="J56" s="295"/>
      <c r="K56" s="267">
        <v>294</v>
      </c>
      <c r="M56" s="13"/>
    </row>
    <row r="57" spans="1:13" s="2" customFormat="1" ht="21">
      <c r="A57" s="268">
        <v>281</v>
      </c>
      <c r="B57" s="269"/>
      <c r="C57" s="322">
        <v>294</v>
      </c>
      <c r="D57" s="19"/>
      <c r="E57" s="322" t="s">
        <v>7</v>
      </c>
      <c r="F57" s="16" t="s">
        <v>0</v>
      </c>
      <c r="G57" s="290" t="s">
        <v>2</v>
      </c>
      <c r="H57" s="19"/>
      <c r="I57" s="290">
        <v>322</v>
      </c>
      <c r="J57" s="295"/>
      <c r="K57" s="267">
        <v>308</v>
      </c>
      <c r="M57" s="13"/>
    </row>
    <row r="58" spans="1:13" s="2" customFormat="1" ht="21" thickBot="1">
      <c r="A58" s="328">
        <v>248</v>
      </c>
      <c r="B58" s="329"/>
      <c r="C58" s="323">
        <v>255</v>
      </c>
      <c r="D58" s="291"/>
      <c r="E58" s="323" t="s">
        <v>9</v>
      </c>
      <c r="F58" s="292" t="s">
        <v>0</v>
      </c>
      <c r="G58" s="293" t="s">
        <v>6</v>
      </c>
      <c r="H58" s="291"/>
      <c r="I58" s="293">
        <v>312</v>
      </c>
      <c r="J58" s="330"/>
      <c r="K58" s="331">
        <v>307</v>
      </c>
      <c r="M58" s="13"/>
    </row>
    <row r="59" spans="1:13" s="2" customFormat="1" ht="21" thickTop="1">
      <c r="A59" s="269"/>
      <c r="B59" s="269"/>
      <c r="C59" s="324">
        <v>335</v>
      </c>
      <c r="D59" s="19"/>
      <c r="E59" s="324" t="s">
        <v>11</v>
      </c>
      <c r="F59" s="16" t="s">
        <v>0</v>
      </c>
      <c r="G59" s="294" t="s">
        <v>18</v>
      </c>
      <c r="H59" s="19"/>
      <c r="I59" s="294">
        <v>282</v>
      </c>
      <c r="J59" s="295"/>
      <c r="K59" s="295"/>
      <c r="M59" s="13"/>
    </row>
    <row r="60" spans="1:13" s="2" customFormat="1" ht="21">
      <c r="A60" s="269"/>
      <c r="B60" s="269"/>
      <c r="C60" s="344">
        <v>286</v>
      </c>
      <c r="D60" s="19"/>
      <c r="E60" s="344" t="s">
        <v>13</v>
      </c>
      <c r="F60" s="16" t="s">
        <v>0</v>
      </c>
      <c r="G60" s="290" t="s">
        <v>12</v>
      </c>
      <c r="H60" s="19"/>
      <c r="I60" s="290">
        <v>287</v>
      </c>
      <c r="J60" s="295"/>
      <c r="K60" s="295"/>
      <c r="M60" s="13"/>
    </row>
    <row r="61" spans="1:13" s="2" customFormat="1" ht="21">
      <c r="A61" s="269"/>
      <c r="B61" s="269"/>
      <c r="C61" s="322">
        <v>303</v>
      </c>
      <c r="D61" s="19"/>
      <c r="E61" s="322" t="s">
        <v>101</v>
      </c>
      <c r="F61" s="16" t="s">
        <v>0</v>
      </c>
      <c r="G61" s="290" t="s">
        <v>14</v>
      </c>
      <c r="H61" s="19"/>
      <c r="I61" s="290">
        <v>238</v>
      </c>
      <c r="J61" s="295"/>
      <c r="K61" s="295"/>
      <c r="M61" s="13"/>
    </row>
    <row r="62" spans="1:13" s="2" customFormat="1" ht="21">
      <c r="A62" s="269"/>
      <c r="B62" s="269"/>
      <c r="C62" s="269"/>
      <c r="D62" s="19"/>
      <c r="E62" s="269" t="s">
        <v>30</v>
      </c>
      <c r="F62" s="16"/>
      <c r="G62" s="290" t="s">
        <v>155</v>
      </c>
      <c r="H62" s="19"/>
      <c r="I62" s="290">
        <v>308</v>
      </c>
      <c r="J62" s="295"/>
      <c r="K62" s="295"/>
      <c r="M62" s="13"/>
    </row>
    <row r="63" spans="1:13" s="2" customFormat="1" ht="21">
      <c r="A63" s="268"/>
      <c r="B63" s="269"/>
      <c r="C63" s="322">
        <v>329</v>
      </c>
      <c r="D63" s="289"/>
      <c r="E63" s="322" t="s">
        <v>17</v>
      </c>
      <c r="F63" s="16" t="s">
        <v>0</v>
      </c>
      <c r="G63" s="290" t="s">
        <v>16</v>
      </c>
      <c r="H63" s="19"/>
      <c r="I63" s="290">
        <v>274</v>
      </c>
      <c r="J63" s="295"/>
      <c r="K63" s="295"/>
      <c r="M63" s="13"/>
    </row>
    <row r="64" s="2" customFormat="1" ht="21" thickBot="1"/>
    <row r="65" spans="1:11" s="2" customFormat="1" ht="21" thickBot="1">
      <c r="A65" s="27"/>
      <c r="B65" s="28"/>
      <c r="C65" s="28"/>
      <c r="D65" s="28"/>
      <c r="E65" s="25" t="s">
        <v>178</v>
      </c>
      <c r="F65" s="14" t="s">
        <v>24</v>
      </c>
      <c r="G65" s="26">
        <v>43100</v>
      </c>
      <c r="H65" s="28"/>
      <c r="I65" s="28"/>
      <c r="J65" s="28"/>
      <c r="K65" s="29"/>
    </row>
    <row r="66" spans="1:11" s="2" customFormat="1" ht="21">
      <c r="A66" s="4" t="s">
        <v>4</v>
      </c>
      <c r="B66" s="4"/>
      <c r="C66" s="4" t="s">
        <v>3</v>
      </c>
      <c r="I66" s="4" t="s">
        <v>3</v>
      </c>
      <c r="J66" s="4"/>
      <c r="K66" s="4" t="s">
        <v>4</v>
      </c>
    </row>
    <row r="67" spans="1:13" s="2" customFormat="1" ht="21">
      <c r="A67" s="31"/>
      <c r="C67" s="3"/>
      <c r="E67" s="12" t="s">
        <v>9</v>
      </c>
      <c r="F67" s="4" t="s">
        <v>0</v>
      </c>
      <c r="G67" s="5" t="s">
        <v>1</v>
      </c>
      <c r="I67" s="3"/>
      <c r="K67" s="31"/>
      <c r="M67" s="13"/>
    </row>
    <row r="68" spans="1:13" s="2" customFormat="1" ht="21">
      <c r="A68" s="31"/>
      <c r="C68" s="3"/>
      <c r="E68" s="12" t="s">
        <v>7</v>
      </c>
      <c r="F68" s="4" t="s">
        <v>0</v>
      </c>
      <c r="G68" s="5" t="s">
        <v>5</v>
      </c>
      <c r="I68" s="3"/>
      <c r="K68" s="31"/>
      <c r="M68" s="13"/>
    </row>
    <row r="69" spans="1:13" s="2" customFormat="1" ht="21">
      <c r="A69" s="31"/>
      <c r="C69" s="3"/>
      <c r="E69" s="12" t="s">
        <v>6</v>
      </c>
      <c r="F69" s="4" t="s">
        <v>0</v>
      </c>
      <c r="G69" s="5" t="s">
        <v>8</v>
      </c>
      <c r="I69" s="3"/>
      <c r="K69" s="31"/>
      <c r="M69" s="13"/>
    </row>
    <row r="70" spans="1:13" s="2" customFormat="1" ht="21" thickBot="1">
      <c r="A70" s="32"/>
      <c r="B70" s="9"/>
      <c r="C70" s="296"/>
      <c r="E70" s="297" t="s">
        <v>10</v>
      </c>
      <c r="F70" s="10" t="s">
        <v>0</v>
      </c>
      <c r="G70" s="11" t="s">
        <v>2</v>
      </c>
      <c r="H70" s="9"/>
      <c r="I70" s="8"/>
      <c r="J70" s="9"/>
      <c r="K70" s="32"/>
      <c r="M70" s="13"/>
    </row>
    <row r="71" spans="3:13" s="2" customFormat="1" ht="21" thickTop="1">
      <c r="C71" s="3"/>
      <c r="E71" s="12" t="s">
        <v>14</v>
      </c>
      <c r="F71" s="4" t="s">
        <v>0</v>
      </c>
      <c r="G71" s="7" t="s">
        <v>11</v>
      </c>
      <c r="I71" s="6"/>
      <c r="M71" s="13"/>
    </row>
    <row r="72" spans="3:13" s="2" customFormat="1" ht="21">
      <c r="C72" s="3"/>
      <c r="E72" s="12" t="s">
        <v>155</v>
      </c>
      <c r="F72" s="4" t="s">
        <v>0</v>
      </c>
      <c r="G72" s="5" t="s">
        <v>12</v>
      </c>
      <c r="I72" s="3"/>
      <c r="M72" s="13"/>
    </row>
    <row r="73" spans="5:13" s="2" customFormat="1" ht="21">
      <c r="E73" s="33" t="s">
        <v>30</v>
      </c>
      <c r="F73" s="4"/>
      <c r="G73" s="5" t="s">
        <v>13</v>
      </c>
      <c r="I73" s="3"/>
      <c r="M73" s="13"/>
    </row>
    <row r="74" spans="5:13" s="2" customFormat="1" ht="21">
      <c r="E74" s="12" t="s">
        <v>16</v>
      </c>
      <c r="F74" s="4" t="s">
        <v>0</v>
      </c>
      <c r="G74" s="5" t="s">
        <v>18</v>
      </c>
      <c r="I74" s="3"/>
      <c r="M74" s="13"/>
    </row>
    <row r="75" spans="1:13" s="2" customFormat="1" ht="21">
      <c r="A75" s="268"/>
      <c r="C75" s="3"/>
      <c r="E75" s="12" t="s">
        <v>17</v>
      </c>
      <c r="F75" s="4" t="s">
        <v>0</v>
      </c>
      <c r="G75" s="5" t="s">
        <v>101</v>
      </c>
      <c r="I75" s="3"/>
      <c r="M75" s="13"/>
    </row>
    <row r="76" s="2" customFormat="1" ht="21"/>
    <row r="77" s="2" customFormat="1" ht="21"/>
    <row r="78" s="2" customFormat="1" ht="21"/>
    <row r="79" s="2" customFormat="1" ht="21"/>
    <row r="80" s="2" customFormat="1" ht="21"/>
    <row r="81" s="2" customFormat="1" ht="21"/>
    <row r="82" s="2" customFormat="1" ht="21"/>
    <row r="83" s="2" customFormat="1" ht="21"/>
    <row r="84" s="2" customFormat="1" ht="21"/>
    <row r="85" s="2" customFormat="1" ht="21"/>
    <row r="86" s="2" customFormat="1" ht="21"/>
    <row r="87" s="2" customFormat="1" ht="21"/>
    <row r="88" s="2" customFormat="1" ht="21"/>
    <row r="89" s="2" customFormat="1" ht="21"/>
    <row r="90" s="2" customFormat="1" ht="21"/>
    <row r="91" s="2" customFormat="1" ht="21"/>
    <row r="92" s="2" customFormat="1" ht="21"/>
    <row r="93" s="2" customFormat="1" ht="21"/>
    <row r="94" s="2" customFormat="1" ht="21"/>
    <row r="95" s="2" customFormat="1" ht="21"/>
    <row r="96" s="2" customFormat="1" ht="21"/>
    <row r="97" s="2" customFormat="1" ht="21"/>
    <row r="98" s="2" customFormat="1" ht="21"/>
    <row r="99" s="2" customFormat="1" ht="21"/>
    <row r="100" s="2" customFormat="1" ht="21"/>
    <row r="101" s="2" customFormat="1" ht="21"/>
    <row r="102" s="2" customFormat="1" ht="21"/>
    <row r="103" s="2" customFormat="1" ht="21"/>
  </sheetData>
  <sheetProtection/>
  <printOptions horizontalCentered="1"/>
  <pageMargins left="0.3937007874015748" right="0.1968503937007874" top="0.1968503937007874" bottom="0.1968503937007874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workbookViewId="0" topLeftCell="A53">
      <selection activeCell="I122" sqref="I122"/>
    </sheetView>
  </sheetViews>
  <sheetFormatPr defaultColWidth="11.421875" defaultRowHeight="12.75"/>
  <cols>
    <col min="1" max="1" width="3.57421875" style="66" customWidth="1"/>
    <col min="2" max="2" width="25.7109375" style="66" customWidth="1"/>
    <col min="3" max="3" width="21.28125" style="66" customWidth="1"/>
    <col min="4" max="4" width="6.28125" style="66" customWidth="1"/>
    <col min="5" max="6" width="6.28125" style="132" customWidth="1"/>
    <col min="7" max="7" width="6.28125" style="66" customWidth="1"/>
    <col min="8" max="8" width="6.28125" style="132" customWidth="1"/>
    <col min="9" max="9" width="8.8515625" style="66" customWidth="1"/>
    <col min="10" max="10" width="8.00390625" style="66" customWidth="1"/>
    <col min="11" max="11" width="8.7109375" style="66" customWidth="1"/>
    <col min="12" max="16384" width="10.8515625" style="66" customWidth="1"/>
  </cols>
  <sheetData>
    <row r="1" spans="1:11" s="41" customFormat="1" ht="42">
      <c r="A1" s="36"/>
      <c r="B1" s="37"/>
      <c r="C1" s="38"/>
      <c r="D1" s="37"/>
      <c r="E1" s="38"/>
      <c r="F1" s="37"/>
      <c r="G1" s="39"/>
      <c r="H1" s="38"/>
      <c r="I1" s="38"/>
      <c r="J1" s="38"/>
      <c r="K1" s="40" t="s">
        <v>167</v>
      </c>
    </row>
    <row r="2" spans="1:11" s="47" customFormat="1" ht="23.25">
      <c r="A2" s="42"/>
      <c r="B2" s="43"/>
      <c r="C2" s="43"/>
      <c r="D2" s="44"/>
      <c r="E2" s="43"/>
      <c r="F2" s="44"/>
      <c r="G2" s="45"/>
      <c r="H2" s="43"/>
      <c r="I2" s="43"/>
      <c r="J2" s="43"/>
      <c r="K2" s="46" t="s">
        <v>31</v>
      </c>
    </row>
    <row r="3" spans="1:11" s="53" customFormat="1" ht="32.25" thickBot="1">
      <c r="A3" s="48"/>
      <c r="B3" s="49"/>
      <c r="C3" s="49"/>
      <c r="D3" s="50"/>
      <c r="E3" s="49"/>
      <c r="F3" s="50"/>
      <c r="G3" s="51"/>
      <c r="H3" s="49"/>
      <c r="I3" s="49"/>
      <c r="J3" s="49"/>
      <c r="K3" s="52" t="s">
        <v>28</v>
      </c>
    </row>
    <row r="4" spans="1:11" s="41" customFormat="1" ht="42.75" thickBot="1">
      <c r="A4" s="54"/>
      <c r="B4" s="55"/>
      <c r="C4" s="153"/>
      <c r="D4" s="154"/>
      <c r="E4" s="155"/>
      <c r="F4" s="155"/>
      <c r="G4" s="154"/>
      <c r="H4" s="155"/>
      <c r="I4" s="154"/>
      <c r="J4" s="154"/>
      <c r="K4" s="156" t="s">
        <v>32</v>
      </c>
    </row>
    <row r="5" spans="1:11" s="60" customFormat="1" ht="21">
      <c r="A5" s="56"/>
      <c r="B5" s="57"/>
      <c r="C5" s="57"/>
      <c r="D5" s="57"/>
      <c r="E5" s="58"/>
      <c r="F5" s="58"/>
      <c r="G5" s="57"/>
      <c r="H5" s="58"/>
      <c r="I5" s="57"/>
      <c r="J5" s="57"/>
      <c r="K5" s="59" t="s">
        <v>33</v>
      </c>
    </row>
    <row r="6" spans="1:11" s="60" customFormat="1" ht="21">
      <c r="A6" s="56"/>
      <c r="B6" s="61">
        <v>43065</v>
      </c>
      <c r="C6" s="57"/>
      <c r="D6" s="57"/>
      <c r="E6" s="58"/>
      <c r="F6" s="58"/>
      <c r="G6" s="57"/>
      <c r="H6" s="58"/>
      <c r="I6" s="57"/>
      <c r="J6" s="57"/>
      <c r="K6" s="59" t="s">
        <v>34</v>
      </c>
    </row>
    <row r="7" spans="1:11" ht="13.5" thickBot="1">
      <c r="A7" s="62"/>
      <c r="B7" s="63"/>
      <c r="C7" s="63"/>
      <c r="D7" s="63"/>
      <c r="E7" s="64"/>
      <c r="F7" s="64"/>
      <c r="G7" s="63"/>
      <c r="H7" s="64"/>
      <c r="I7" s="63"/>
      <c r="J7" s="63"/>
      <c r="K7" s="65"/>
    </row>
    <row r="8" spans="1:11" s="67" customFormat="1" ht="26.25" thickBot="1">
      <c r="A8" s="157" t="s">
        <v>35</v>
      </c>
      <c r="B8" s="158"/>
      <c r="C8" s="159"/>
      <c r="D8" s="160"/>
      <c r="E8" s="160"/>
      <c r="F8" s="160"/>
      <c r="G8" s="160"/>
      <c r="H8" s="160"/>
      <c r="I8" s="160"/>
      <c r="J8" s="160"/>
      <c r="K8" s="161"/>
    </row>
    <row r="9" spans="1:11" ht="12.75">
      <c r="A9" s="62"/>
      <c r="B9" s="63"/>
      <c r="C9" s="63"/>
      <c r="D9" s="63"/>
      <c r="E9" s="64"/>
      <c r="F9" s="64"/>
      <c r="G9" s="63"/>
      <c r="H9" s="64"/>
      <c r="I9" s="63"/>
      <c r="J9" s="63"/>
      <c r="K9" s="65"/>
    </row>
    <row r="10" spans="1:11" s="77" customFormat="1" ht="15">
      <c r="A10" s="68" t="s">
        <v>1</v>
      </c>
      <c r="B10" s="69"/>
      <c r="C10" s="70" t="s">
        <v>0</v>
      </c>
      <c r="D10" s="71" t="s">
        <v>8</v>
      </c>
      <c r="E10" s="72"/>
      <c r="F10" s="72"/>
      <c r="G10" s="69"/>
      <c r="H10" s="73"/>
      <c r="I10" s="74">
        <v>337</v>
      </c>
      <c r="J10" s="75" t="s">
        <v>0</v>
      </c>
      <c r="K10" s="76">
        <v>259</v>
      </c>
    </row>
    <row r="11" spans="1:11" s="77" customFormat="1" ht="15">
      <c r="A11" s="68" t="s">
        <v>5</v>
      </c>
      <c r="B11" s="69"/>
      <c r="C11" s="70" t="s">
        <v>0</v>
      </c>
      <c r="D11" s="71" t="s">
        <v>10</v>
      </c>
      <c r="E11" s="72"/>
      <c r="F11" s="72"/>
      <c r="G11" s="69"/>
      <c r="H11" s="73"/>
      <c r="I11" s="74">
        <v>301</v>
      </c>
      <c r="J11" s="75" t="s">
        <v>0</v>
      </c>
      <c r="K11" s="76">
        <v>304</v>
      </c>
    </row>
    <row r="12" spans="1:11" s="77" customFormat="1" ht="15">
      <c r="A12" s="68" t="s">
        <v>7</v>
      </c>
      <c r="B12" s="69"/>
      <c r="C12" s="70" t="s">
        <v>0</v>
      </c>
      <c r="D12" s="71" t="s">
        <v>2</v>
      </c>
      <c r="E12" s="72"/>
      <c r="F12" s="72"/>
      <c r="G12" s="69"/>
      <c r="H12" s="73"/>
      <c r="I12" s="74">
        <v>294</v>
      </c>
      <c r="J12" s="75" t="s">
        <v>0</v>
      </c>
      <c r="K12" s="76">
        <v>322</v>
      </c>
    </row>
    <row r="13" spans="1:11" s="77" customFormat="1" ht="15">
      <c r="A13" s="68" t="s">
        <v>9</v>
      </c>
      <c r="B13" s="69"/>
      <c r="C13" s="70" t="s">
        <v>0</v>
      </c>
      <c r="D13" s="71" t="s">
        <v>6</v>
      </c>
      <c r="E13" s="72"/>
      <c r="F13" s="72"/>
      <c r="G13" s="69"/>
      <c r="H13" s="73"/>
      <c r="I13" s="74">
        <v>255</v>
      </c>
      <c r="J13" s="75" t="s">
        <v>0</v>
      </c>
      <c r="K13" s="76">
        <v>312</v>
      </c>
    </row>
    <row r="14" spans="1:11" s="77" customFormat="1" ht="15">
      <c r="A14" s="68" t="s">
        <v>37</v>
      </c>
      <c r="B14" s="69"/>
      <c r="C14" s="70" t="s">
        <v>0</v>
      </c>
      <c r="D14" s="71" t="s">
        <v>18</v>
      </c>
      <c r="E14" s="72"/>
      <c r="F14" s="72"/>
      <c r="G14" s="69"/>
      <c r="H14" s="73"/>
      <c r="I14" s="74">
        <v>335</v>
      </c>
      <c r="J14" s="75" t="s">
        <v>0</v>
      </c>
      <c r="K14" s="76">
        <v>282</v>
      </c>
    </row>
    <row r="15" spans="1:11" s="77" customFormat="1" ht="15">
      <c r="A15" s="68" t="s">
        <v>13</v>
      </c>
      <c r="B15" s="69"/>
      <c r="C15" s="70" t="s">
        <v>0</v>
      </c>
      <c r="D15" s="71" t="s">
        <v>12</v>
      </c>
      <c r="E15" s="72"/>
      <c r="F15" s="72"/>
      <c r="G15" s="69"/>
      <c r="H15" s="73"/>
      <c r="I15" s="74">
        <v>286</v>
      </c>
      <c r="J15" s="75" t="s">
        <v>0</v>
      </c>
      <c r="K15" s="76">
        <v>287</v>
      </c>
    </row>
    <row r="16" spans="1:11" s="77" customFormat="1" ht="15">
      <c r="A16" s="68" t="s">
        <v>101</v>
      </c>
      <c r="B16" s="69"/>
      <c r="C16" s="70" t="s">
        <v>0</v>
      </c>
      <c r="D16" s="71" t="s">
        <v>14</v>
      </c>
      <c r="E16" s="72"/>
      <c r="F16" s="72"/>
      <c r="G16" s="69"/>
      <c r="H16" s="73"/>
      <c r="I16" s="74">
        <v>303</v>
      </c>
      <c r="J16" s="75"/>
      <c r="K16" s="76">
        <v>238</v>
      </c>
    </row>
    <row r="17" spans="1:11" s="77" customFormat="1" ht="15">
      <c r="A17" s="68" t="s">
        <v>30</v>
      </c>
      <c r="B17" s="69"/>
      <c r="C17" s="70"/>
      <c r="D17" s="71" t="s">
        <v>155</v>
      </c>
      <c r="E17" s="72"/>
      <c r="F17" s="72"/>
      <c r="G17" s="69"/>
      <c r="H17" s="73"/>
      <c r="I17" s="74"/>
      <c r="J17" s="75"/>
      <c r="K17" s="76">
        <v>308</v>
      </c>
    </row>
    <row r="18" spans="1:11" s="77" customFormat="1" ht="15">
      <c r="A18" s="68" t="s">
        <v>36</v>
      </c>
      <c r="B18" s="69"/>
      <c r="C18" s="70" t="s">
        <v>0</v>
      </c>
      <c r="D18" s="71" t="s">
        <v>16</v>
      </c>
      <c r="E18" s="72"/>
      <c r="F18" s="72"/>
      <c r="G18" s="69"/>
      <c r="H18" s="73"/>
      <c r="I18" s="74">
        <v>329</v>
      </c>
      <c r="J18" s="75" t="s">
        <v>0</v>
      </c>
      <c r="K18" s="76">
        <v>274</v>
      </c>
    </row>
    <row r="19" spans="1:11" ht="13.5" thickBot="1">
      <c r="A19" s="62"/>
      <c r="B19" s="63"/>
      <c r="C19" s="63"/>
      <c r="D19" s="63"/>
      <c r="E19" s="64"/>
      <c r="F19" s="64"/>
      <c r="G19" s="63"/>
      <c r="H19" s="64"/>
      <c r="I19" s="63"/>
      <c r="J19" s="63"/>
      <c r="K19" s="65"/>
    </row>
    <row r="20" spans="1:11" s="67" customFormat="1" ht="26.25" thickBot="1">
      <c r="A20" s="157" t="s">
        <v>38</v>
      </c>
      <c r="B20" s="158"/>
      <c r="C20" s="159"/>
      <c r="D20" s="160"/>
      <c r="E20" s="160"/>
      <c r="F20" s="160"/>
      <c r="G20" s="160"/>
      <c r="H20" s="160"/>
      <c r="I20" s="160"/>
      <c r="J20" s="160"/>
      <c r="K20" s="161"/>
    </row>
    <row r="21" spans="1:11" ht="12.75">
      <c r="A21" s="78"/>
      <c r="B21" s="79"/>
      <c r="C21" s="80"/>
      <c r="D21" s="80"/>
      <c r="E21" s="80"/>
      <c r="F21" s="80"/>
      <c r="G21" s="80"/>
      <c r="H21" s="80"/>
      <c r="I21" s="80"/>
      <c r="J21" s="80"/>
      <c r="K21" s="81"/>
    </row>
    <row r="22" spans="1:11" s="86" customFormat="1" ht="15">
      <c r="A22" s="82"/>
      <c r="B22" s="83" t="s">
        <v>39</v>
      </c>
      <c r="C22" s="84" t="s">
        <v>40</v>
      </c>
      <c r="D22" s="84" t="s">
        <v>41</v>
      </c>
      <c r="E22" s="84" t="s">
        <v>42</v>
      </c>
      <c r="F22" s="84" t="s">
        <v>43</v>
      </c>
      <c r="G22" s="84" t="s">
        <v>44</v>
      </c>
      <c r="H22" s="84" t="s">
        <v>45</v>
      </c>
      <c r="I22" s="84" t="s">
        <v>46</v>
      </c>
      <c r="J22" s="84" t="s">
        <v>47</v>
      </c>
      <c r="K22" s="85" t="s">
        <v>48</v>
      </c>
    </row>
    <row r="23" spans="1:11" s="91" customFormat="1" ht="10.5">
      <c r="A23" s="87"/>
      <c r="B23" s="88"/>
      <c r="C23" s="89"/>
      <c r="D23" s="89"/>
      <c r="E23" s="89"/>
      <c r="F23" s="89"/>
      <c r="G23" s="89"/>
      <c r="H23" s="89"/>
      <c r="I23" s="89"/>
      <c r="J23" s="89"/>
      <c r="K23" s="90"/>
    </row>
    <row r="24" spans="1:11" s="77" customFormat="1" ht="15">
      <c r="A24" s="137">
        <v>1</v>
      </c>
      <c r="B24" s="179" t="s">
        <v>1</v>
      </c>
      <c r="C24" s="138">
        <v>5</v>
      </c>
      <c r="D24" s="139">
        <v>341</v>
      </c>
      <c r="E24" s="139">
        <v>333</v>
      </c>
      <c r="F24" s="139">
        <v>343</v>
      </c>
      <c r="G24" s="139">
        <v>351</v>
      </c>
      <c r="H24" s="139">
        <v>337</v>
      </c>
      <c r="I24" s="139"/>
      <c r="J24" s="140">
        <f aca="true" t="shared" si="0" ref="J24:J40">IF(SUM(D24:I24)=0," ",SUM(D24:I24))</f>
        <v>1705</v>
      </c>
      <c r="K24" s="272">
        <f aca="true" t="shared" si="1" ref="K24:K40">IF(D24=0," ",AVERAGE(D24:I24))</f>
        <v>341</v>
      </c>
    </row>
    <row r="25" spans="1:11" s="77" customFormat="1" ht="15">
      <c r="A25" s="142">
        <v>2</v>
      </c>
      <c r="B25" s="143" t="s">
        <v>36</v>
      </c>
      <c r="C25" s="144">
        <v>5</v>
      </c>
      <c r="D25" s="145">
        <v>311</v>
      </c>
      <c r="E25" s="145">
        <v>320</v>
      </c>
      <c r="F25" s="145">
        <v>322</v>
      </c>
      <c r="G25" s="145">
        <v>315</v>
      </c>
      <c r="H25" s="145">
        <v>329</v>
      </c>
      <c r="I25" s="145"/>
      <c r="J25" s="146">
        <f t="shared" si="0"/>
        <v>1597</v>
      </c>
      <c r="K25" s="270">
        <f t="shared" si="1"/>
        <v>319.4</v>
      </c>
    </row>
    <row r="26" spans="1:11" s="77" customFormat="1" ht="15">
      <c r="A26" s="148">
        <v>3</v>
      </c>
      <c r="B26" s="303" t="s">
        <v>37</v>
      </c>
      <c r="C26" s="149">
        <v>5</v>
      </c>
      <c r="D26" s="150">
        <v>311</v>
      </c>
      <c r="E26" s="150">
        <v>304</v>
      </c>
      <c r="F26" s="150">
        <v>317</v>
      </c>
      <c r="G26" s="150">
        <v>315</v>
      </c>
      <c r="H26" s="150">
        <v>335</v>
      </c>
      <c r="I26" s="150"/>
      <c r="J26" s="151">
        <f t="shared" si="0"/>
        <v>1582</v>
      </c>
      <c r="K26" s="273">
        <f t="shared" si="1"/>
        <v>316.4</v>
      </c>
    </row>
    <row r="27" spans="1:11" s="77" customFormat="1" ht="15">
      <c r="A27" s="92">
        <v>4</v>
      </c>
      <c r="B27" s="93" t="s">
        <v>5</v>
      </c>
      <c r="C27" s="94">
        <v>5</v>
      </c>
      <c r="D27" s="95">
        <v>307</v>
      </c>
      <c r="E27" s="95">
        <v>309</v>
      </c>
      <c r="F27" s="95">
        <v>321</v>
      </c>
      <c r="G27" s="95">
        <v>314</v>
      </c>
      <c r="H27" s="95">
        <v>301</v>
      </c>
      <c r="I27" s="95"/>
      <c r="J27" s="96">
        <f t="shared" si="0"/>
        <v>1552</v>
      </c>
      <c r="K27" s="97">
        <f t="shared" si="1"/>
        <v>310.4</v>
      </c>
    </row>
    <row r="28" spans="1:11" s="77" customFormat="1" ht="15">
      <c r="A28" s="92">
        <v>5</v>
      </c>
      <c r="B28" s="93" t="s">
        <v>2</v>
      </c>
      <c r="C28" s="94">
        <v>5</v>
      </c>
      <c r="D28" s="95">
        <v>332</v>
      </c>
      <c r="E28" s="95">
        <v>279</v>
      </c>
      <c r="F28" s="95">
        <v>300</v>
      </c>
      <c r="G28" s="95">
        <v>316</v>
      </c>
      <c r="H28" s="95">
        <v>322</v>
      </c>
      <c r="I28" s="95"/>
      <c r="J28" s="96">
        <f t="shared" si="0"/>
        <v>1549</v>
      </c>
      <c r="K28" s="97">
        <f t="shared" si="1"/>
        <v>309.8</v>
      </c>
    </row>
    <row r="29" spans="1:11" s="77" customFormat="1" ht="15">
      <c r="A29" s="92">
        <v>6</v>
      </c>
      <c r="B29" s="93" t="s">
        <v>101</v>
      </c>
      <c r="C29" s="94">
        <v>5</v>
      </c>
      <c r="D29" s="95">
        <v>299</v>
      </c>
      <c r="E29" s="95">
        <v>312</v>
      </c>
      <c r="F29" s="95">
        <v>310</v>
      </c>
      <c r="G29" s="95">
        <v>304</v>
      </c>
      <c r="H29" s="95">
        <v>303</v>
      </c>
      <c r="I29" s="95"/>
      <c r="J29" s="96">
        <f t="shared" si="0"/>
        <v>1528</v>
      </c>
      <c r="K29" s="97">
        <f t="shared" si="1"/>
        <v>305.6</v>
      </c>
    </row>
    <row r="30" spans="1:11" s="77" customFormat="1" ht="15">
      <c r="A30" s="92">
        <v>7</v>
      </c>
      <c r="B30" s="98" t="s">
        <v>6</v>
      </c>
      <c r="C30" s="94">
        <v>5</v>
      </c>
      <c r="D30" s="95">
        <v>290</v>
      </c>
      <c r="E30" s="95">
        <v>302</v>
      </c>
      <c r="F30" s="95">
        <v>310</v>
      </c>
      <c r="G30" s="95">
        <v>297</v>
      </c>
      <c r="H30" s="95">
        <v>312</v>
      </c>
      <c r="I30" s="95"/>
      <c r="J30" s="96">
        <f t="shared" si="0"/>
        <v>1511</v>
      </c>
      <c r="K30" s="97">
        <f t="shared" si="1"/>
        <v>302.2</v>
      </c>
    </row>
    <row r="31" spans="1:11" s="77" customFormat="1" ht="15">
      <c r="A31" s="92">
        <v>8</v>
      </c>
      <c r="B31" s="93" t="s">
        <v>10</v>
      </c>
      <c r="C31" s="94">
        <v>5</v>
      </c>
      <c r="D31" s="95">
        <v>292</v>
      </c>
      <c r="E31" s="95">
        <v>309</v>
      </c>
      <c r="F31" s="95">
        <v>293</v>
      </c>
      <c r="G31" s="95">
        <v>301</v>
      </c>
      <c r="H31" s="95">
        <v>304</v>
      </c>
      <c r="I31" s="95"/>
      <c r="J31" s="96">
        <f t="shared" si="0"/>
        <v>1499</v>
      </c>
      <c r="K31" s="97">
        <f t="shared" si="1"/>
        <v>299.8</v>
      </c>
    </row>
    <row r="32" spans="1:11" s="77" customFormat="1" ht="15">
      <c r="A32" s="92">
        <v>9</v>
      </c>
      <c r="B32" s="93" t="s">
        <v>155</v>
      </c>
      <c r="C32" s="94">
        <v>5</v>
      </c>
      <c r="D32" s="95">
        <v>288</v>
      </c>
      <c r="E32" s="95">
        <v>296</v>
      </c>
      <c r="F32" s="95">
        <v>290</v>
      </c>
      <c r="G32" s="95">
        <v>285</v>
      </c>
      <c r="H32" s="95">
        <v>308</v>
      </c>
      <c r="I32" s="95"/>
      <c r="J32" s="96">
        <f t="shared" si="0"/>
        <v>1467</v>
      </c>
      <c r="K32" s="97">
        <f t="shared" si="1"/>
        <v>293.4</v>
      </c>
    </row>
    <row r="33" spans="1:11" s="77" customFormat="1" ht="15">
      <c r="A33" s="92">
        <v>10</v>
      </c>
      <c r="B33" s="98" t="s">
        <v>13</v>
      </c>
      <c r="C33" s="94">
        <v>5</v>
      </c>
      <c r="D33" s="95">
        <v>268</v>
      </c>
      <c r="E33" s="95">
        <v>292</v>
      </c>
      <c r="F33" s="95">
        <v>297</v>
      </c>
      <c r="G33" s="95">
        <v>304</v>
      </c>
      <c r="H33" s="95">
        <v>286</v>
      </c>
      <c r="I33" s="95"/>
      <c r="J33" s="96">
        <f t="shared" si="0"/>
        <v>1447</v>
      </c>
      <c r="K33" s="97">
        <f t="shared" si="1"/>
        <v>289.4</v>
      </c>
    </row>
    <row r="34" spans="1:11" s="77" customFormat="1" ht="15">
      <c r="A34" s="92">
        <v>11</v>
      </c>
      <c r="B34" s="98" t="s">
        <v>18</v>
      </c>
      <c r="C34" s="94">
        <v>5</v>
      </c>
      <c r="D34" s="95">
        <v>272</v>
      </c>
      <c r="E34" s="95">
        <v>299</v>
      </c>
      <c r="F34" s="95">
        <v>293</v>
      </c>
      <c r="G34" s="95">
        <v>291</v>
      </c>
      <c r="H34" s="95">
        <v>282</v>
      </c>
      <c r="I34" s="95"/>
      <c r="J34" s="96">
        <f t="shared" si="0"/>
        <v>1437</v>
      </c>
      <c r="K34" s="97">
        <f t="shared" si="1"/>
        <v>287.4</v>
      </c>
    </row>
    <row r="35" spans="1:11" s="77" customFormat="1" ht="15">
      <c r="A35" s="92">
        <v>12</v>
      </c>
      <c r="B35" s="98" t="s">
        <v>7</v>
      </c>
      <c r="C35" s="94">
        <v>5</v>
      </c>
      <c r="D35" s="95">
        <v>270</v>
      </c>
      <c r="E35" s="95">
        <v>292</v>
      </c>
      <c r="F35" s="95">
        <v>288</v>
      </c>
      <c r="G35" s="95">
        <v>283</v>
      </c>
      <c r="H35" s="95">
        <v>294</v>
      </c>
      <c r="I35" s="95"/>
      <c r="J35" s="96">
        <f t="shared" si="0"/>
        <v>1427</v>
      </c>
      <c r="K35" s="97">
        <f t="shared" si="1"/>
        <v>285.4</v>
      </c>
    </row>
    <row r="36" spans="1:11" s="77" customFormat="1" ht="15">
      <c r="A36" s="92">
        <v>13</v>
      </c>
      <c r="B36" s="98" t="s">
        <v>102</v>
      </c>
      <c r="C36" s="94">
        <v>5</v>
      </c>
      <c r="D36" s="95">
        <v>284</v>
      </c>
      <c r="E36" s="95">
        <v>257</v>
      </c>
      <c r="F36" s="95">
        <v>273</v>
      </c>
      <c r="G36" s="95">
        <v>285</v>
      </c>
      <c r="H36" s="95">
        <v>287</v>
      </c>
      <c r="I36" s="95"/>
      <c r="J36" s="96">
        <f t="shared" si="0"/>
        <v>1386</v>
      </c>
      <c r="K36" s="97">
        <f t="shared" si="1"/>
        <v>277.2</v>
      </c>
    </row>
    <row r="37" spans="1:11" s="77" customFormat="1" ht="15">
      <c r="A37" s="92">
        <v>14</v>
      </c>
      <c r="B37" s="93" t="s">
        <v>9</v>
      </c>
      <c r="C37" s="94">
        <v>5</v>
      </c>
      <c r="D37" s="95">
        <v>292</v>
      </c>
      <c r="E37" s="95">
        <v>248</v>
      </c>
      <c r="F37" s="95">
        <v>242</v>
      </c>
      <c r="G37" s="95">
        <v>283</v>
      </c>
      <c r="H37" s="95">
        <v>255</v>
      </c>
      <c r="I37" s="95"/>
      <c r="J37" s="96">
        <f t="shared" si="0"/>
        <v>1320</v>
      </c>
      <c r="K37" s="97">
        <f t="shared" si="1"/>
        <v>264</v>
      </c>
    </row>
    <row r="38" spans="1:11" s="77" customFormat="1" ht="15">
      <c r="A38" s="92">
        <v>15</v>
      </c>
      <c r="B38" s="93" t="s">
        <v>8</v>
      </c>
      <c r="C38" s="94">
        <v>5</v>
      </c>
      <c r="D38" s="95">
        <v>269</v>
      </c>
      <c r="E38" s="95">
        <v>231</v>
      </c>
      <c r="F38" s="95">
        <v>259</v>
      </c>
      <c r="G38" s="95">
        <v>242</v>
      </c>
      <c r="H38" s="95">
        <v>259</v>
      </c>
      <c r="I38" s="95"/>
      <c r="J38" s="96">
        <f t="shared" si="0"/>
        <v>1260</v>
      </c>
      <c r="K38" s="97">
        <f t="shared" si="1"/>
        <v>252</v>
      </c>
    </row>
    <row r="39" spans="1:11" s="77" customFormat="1" ht="15">
      <c r="A39" s="92">
        <v>16</v>
      </c>
      <c r="B39" s="98" t="s">
        <v>16</v>
      </c>
      <c r="C39" s="94">
        <v>5</v>
      </c>
      <c r="D39" s="95">
        <v>208</v>
      </c>
      <c r="E39" s="95">
        <v>221</v>
      </c>
      <c r="F39" s="95">
        <v>220</v>
      </c>
      <c r="G39" s="95">
        <v>279</v>
      </c>
      <c r="H39" s="95">
        <v>274</v>
      </c>
      <c r="I39" s="95"/>
      <c r="J39" s="96">
        <f t="shared" si="0"/>
        <v>1202</v>
      </c>
      <c r="K39" s="97">
        <f t="shared" si="1"/>
        <v>240.4</v>
      </c>
    </row>
    <row r="40" spans="1:11" s="77" customFormat="1" ht="15">
      <c r="A40" s="99">
        <v>17</v>
      </c>
      <c r="B40" s="100" t="s">
        <v>14</v>
      </c>
      <c r="C40" s="101">
        <v>5</v>
      </c>
      <c r="D40" s="102">
        <v>203</v>
      </c>
      <c r="E40" s="102">
        <v>237</v>
      </c>
      <c r="F40" s="102">
        <v>230</v>
      </c>
      <c r="G40" s="102">
        <v>258</v>
      </c>
      <c r="H40" s="102">
        <v>238</v>
      </c>
      <c r="I40" s="102"/>
      <c r="J40" s="103">
        <f t="shared" si="0"/>
        <v>1166</v>
      </c>
      <c r="K40" s="104">
        <f t="shared" si="1"/>
        <v>233.2</v>
      </c>
    </row>
    <row r="41" spans="1:11" ht="12.75">
      <c r="A41" s="105"/>
      <c r="B41" s="79"/>
      <c r="C41" s="80"/>
      <c r="D41" s="80"/>
      <c r="E41" s="64"/>
      <c r="F41" s="64"/>
      <c r="G41" s="64"/>
      <c r="H41" s="64"/>
      <c r="I41" s="64"/>
      <c r="J41" s="64"/>
      <c r="K41" s="106"/>
    </row>
    <row r="42" spans="1:11" ht="12.75">
      <c r="A42" s="105"/>
      <c r="B42" s="79"/>
      <c r="C42" s="80"/>
      <c r="D42" s="80"/>
      <c r="E42" s="64"/>
      <c r="F42" s="64"/>
      <c r="G42" s="64"/>
      <c r="H42" s="64"/>
      <c r="I42" s="64"/>
      <c r="J42" s="64"/>
      <c r="K42" s="106"/>
    </row>
    <row r="43" spans="1:11" ht="12.75">
      <c r="A43" s="105"/>
      <c r="B43" s="79"/>
      <c r="C43" s="80"/>
      <c r="D43" s="80"/>
      <c r="E43" s="64"/>
      <c r="F43" s="64"/>
      <c r="G43" s="64"/>
      <c r="H43" s="64"/>
      <c r="I43" s="64"/>
      <c r="J43" s="64"/>
      <c r="K43" s="106"/>
    </row>
    <row r="44" spans="1:11" ht="12.75">
      <c r="A44" s="105"/>
      <c r="B44" s="79"/>
      <c r="C44" s="80"/>
      <c r="D44" s="80"/>
      <c r="E44" s="64"/>
      <c r="F44" s="64"/>
      <c r="G44" s="64"/>
      <c r="H44" s="64"/>
      <c r="I44" s="64"/>
      <c r="J44" s="64"/>
      <c r="K44" s="106"/>
    </row>
    <row r="45" spans="1:11" ht="12.75">
      <c r="A45" s="105"/>
      <c r="B45" s="79"/>
      <c r="C45" s="80"/>
      <c r="D45" s="80"/>
      <c r="E45" s="64"/>
      <c r="F45" s="64"/>
      <c r="G45" s="64"/>
      <c r="H45" s="64"/>
      <c r="I45" s="64"/>
      <c r="J45" s="64"/>
      <c r="K45" s="106"/>
    </row>
    <row r="46" spans="1:11" ht="12.75">
      <c r="A46" s="105"/>
      <c r="B46" s="79"/>
      <c r="C46" s="80"/>
      <c r="D46" s="80"/>
      <c r="E46" s="64"/>
      <c r="F46" s="64"/>
      <c r="G46" s="64"/>
      <c r="H46" s="64"/>
      <c r="I46" s="64"/>
      <c r="J46" s="64"/>
      <c r="K46" s="106"/>
    </row>
    <row r="47" spans="1:11" ht="12.75">
      <c r="A47" s="105"/>
      <c r="B47" s="79"/>
      <c r="C47" s="80"/>
      <c r="D47" s="80"/>
      <c r="E47" s="64"/>
      <c r="F47" s="64"/>
      <c r="G47" s="64"/>
      <c r="H47" s="64"/>
      <c r="I47" s="64"/>
      <c r="J47" s="64"/>
      <c r="K47" s="106"/>
    </row>
    <row r="48" spans="1:11" ht="12.75">
      <c r="A48" s="105"/>
      <c r="B48" s="107"/>
      <c r="C48" s="80"/>
      <c r="D48" s="80"/>
      <c r="E48" s="64"/>
      <c r="F48" s="64"/>
      <c r="G48" s="64"/>
      <c r="H48" s="64"/>
      <c r="I48" s="64"/>
      <c r="J48" s="64"/>
      <c r="K48" s="106"/>
    </row>
    <row r="49" spans="1:11" ht="12.75">
      <c r="A49" s="105"/>
      <c r="B49" s="79"/>
      <c r="C49" s="80"/>
      <c r="D49" s="80"/>
      <c r="E49" s="64"/>
      <c r="F49" s="64"/>
      <c r="G49" s="64"/>
      <c r="H49" s="64"/>
      <c r="I49" s="64"/>
      <c r="J49" s="64"/>
      <c r="K49" s="106"/>
    </row>
    <row r="50" spans="1:11" s="67" customFormat="1" ht="26.25" thickBot="1">
      <c r="A50" s="162" t="s">
        <v>50</v>
      </c>
      <c r="B50" s="163"/>
      <c r="C50" s="164"/>
      <c r="D50" s="165"/>
      <c r="E50" s="165"/>
      <c r="F50" s="165"/>
      <c r="G50" s="165"/>
      <c r="H50" s="165"/>
      <c r="I50" s="165"/>
      <c r="J50" s="165"/>
      <c r="K50" s="166"/>
    </row>
    <row r="51" spans="1:11" ht="12.75">
      <c r="A51" s="108"/>
      <c r="B51" s="79"/>
      <c r="C51" s="80"/>
      <c r="D51" s="80"/>
      <c r="E51" s="64"/>
      <c r="F51" s="64"/>
      <c r="G51" s="64"/>
      <c r="H51" s="64"/>
      <c r="I51" s="64"/>
      <c r="J51" s="64"/>
      <c r="K51" s="109"/>
    </row>
    <row r="52" spans="1:11" s="77" customFormat="1" ht="15">
      <c r="A52" s="137">
        <v>1</v>
      </c>
      <c r="B52" s="169" t="s">
        <v>51</v>
      </c>
      <c r="C52" s="170" t="s">
        <v>1</v>
      </c>
      <c r="D52" s="138"/>
      <c r="E52" s="138"/>
      <c r="F52" s="138"/>
      <c r="G52" s="138"/>
      <c r="H52" s="138"/>
      <c r="I52" s="138"/>
      <c r="J52" s="176"/>
      <c r="K52" s="334">
        <v>120</v>
      </c>
    </row>
    <row r="53" spans="1:11" s="77" customFormat="1" ht="14.25" customHeight="1">
      <c r="A53" s="142">
        <v>2</v>
      </c>
      <c r="B53" s="336" t="s">
        <v>57</v>
      </c>
      <c r="C53" s="337" t="s">
        <v>1</v>
      </c>
      <c r="D53" s="338"/>
      <c r="E53" s="338"/>
      <c r="F53" s="144"/>
      <c r="G53" s="144"/>
      <c r="H53" s="144"/>
      <c r="I53" s="144"/>
      <c r="J53" s="175"/>
      <c r="K53" s="339">
        <v>115</v>
      </c>
    </row>
    <row r="54" spans="1:11" s="77" customFormat="1" ht="15">
      <c r="A54" s="148">
        <v>2</v>
      </c>
      <c r="B54" s="173" t="s">
        <v>63</v>
      </c>
      <c r="C54" s="174" t="s">
        <v>37</v>
      </c>
      <c r="D54" s="149"/>
      <c r="E54" s="149"/>
      <c r="F54" s="149"/>
      <c r="G54" s="149"/>
      <c r="H54" s="149"/>
      <c r="I54" s="149"/>
      <c r="J54" s="177"/>
      <c r="K54" s="335">
        <v>114</v>
      </c>
    </row>
    <row r="55" spans="1:11" s="77" customFormat="1" ht="15.75" thickBot="1">
      <c r="A55" s="110"/>
      <c r="B55" s="111"/>
      <c r="C55" s="112"/>
      <c r="D55" s="113"/>
      <c r="E55" s="113"/>
      <c r="F55" s="113"/>
      <c r="G55" s="113"/>
      <c r="H55" s="113"/>
      <c r="I55" s="113"/>
      <c r="J55" s="114"/>
      <c r="K55" s="115"/>
    </row>
    <row r="56" spans="1:11" s="67" customFormat="1" ht="26.25" thickBot="1">
      <c r="A56" s="167" t="s">
        <v>55</v>
      </c>
      <c r="B56" s="158"/>
      <c r="C56" s="159"/>
      <c r="D56" s="160"/>
      <c r="E56" s="160"/>
      <c r="F56" s="160"/>
      <c r="G56" s="160"/>
      <c r="H56" s="160"/>
      <c r="I56" s="160"/>
      <c r="J56" s="160"/>
      <c r="K56" s="168"/>
    </row>
    <row r="57" spans="1:11" ht="12.75">
      <c r="A57" s="78"/>
      <c r="B57" s="79"/>
      <c r="C57" s="79"/>
      <c r="D57" s="80"/>
      <c r="E57" s="80"/>
      <c r="F57" s="80"/>
      <c r="G57" s="80"/>
      <c r="H57" s="80"/>
      <c r="I57" s="80"/>
      <c r="J57" s="80"/>
      <c r="K57" s="116"/>
    </row>
    <row r="58" spans="1:11" s="86" customFormat="1" ht="15">
      <c r="A58" s="82"/>
      <c r="B58" s="83" t="s">
        <v>56</v>
      </c>
      <c r="C58" s="83" t="s">
        <v>39</v>
      </c>
      <c r="D58" s="84" t="s">
        <v>41</v>
      </c>
      <c r="E58" s="84" t="s">
        <v>42</v>
      </c>
      <c r="F58" s="84" t="s">
        <v>43</v>
      </c>
      <c r="G58" s="84" t="s">
        <v>44</v>
      </c>
      <c r="H58" s="84" t="s">
        <v>45</v>
      </c>
      <c r="I58" s="84" t="s">
        <v>46</v>
      </c>
      <c r="J58" s="84" t="s">
        <v>47</v>
      </c>
      <c r="K58" s="117" t="s">
        <v>48</v>
      </c>
    </row>
    <row r="59" spans="1:11" s="91" customFormat="1" ht="10.5">
      <c r="A59" s="89"/>
      <c r="B59" s="88"/>
      <c r="C59" s="88"/>
      <c r="D59" s="89"/>
      <c r="E59" s="89"/>
      <c r="F59" s="89"/>
      <c r="G59" s="89"/>
      <c r="H59" s="89"/>
      <c r="I59" s="89"/>
      <c r="J59" s="89"/>
      <c r="K59" s="320"/>
    </row>
    <row r="60" spans="1:11" s="77" customFormat="1" ht="15">
      <c r="A60" s="137">
        <v>1</v>
      </c>
      <c r="B60" s="169" t="s">
        <v>51</v>
      </c>
      <c r="C60" s="170" t="s">
        <v>1</v>
      </c>
      <c r="D60" s="138">
        <v>120</v>
      </c>
      <c r="E60" s="138">
        <v>116</v>
      </c>
      <c r="F60" s="138">
        <v>120</v>
      </c>
      <c r="G60" s="138">
        <v>119</v>
      </c>
      <c r="H60" s="138">
        <v>120</v>
      </c>
      <c r="I60" s="138"/>
      <c r="J60" s="349">
        <f aca="true" t="shared" si="2" ref="J60:J91">IF(SUM(I60,H60,G60,F60,E60,D60)=0," ",SUM(I60,H60,G60,F60,E60,D60))</f>
        <v>595</v>
      </c>
      <c r="K60" s="350">
        <f aca="true" t="shared" si="3" ref="K60:K91">IF(SUM(I60,H60,G60,F60,E60,D60)=0," ",AVERAGE(I60,H60,G60,F60,E60,D60))</f>
        <v>119</v>
      </c>
    </row>
    <row r="61" spans="1:11" s="77" customFormat="1" ht="15">
      <c r="A61" s="142">
        <v>2</v>
      </c>
      <c r="B61" s="336" t="s">
        <v>57</v>
      </c>
      <c r="C61" s="337" t="s">
        <v>1</v>
      </c>
      <c r="D61" s="338">
        <v>113</v>
      </c>
      <c r="E61" s="338">
        <v>108</v>
      </c>
      <c r="F61" s="144">
        <v>111</v>
      </c>
      <c r="G61" s="144">
        <v>119</v>
      </c>
      <c r="H61" s="144">
        <v>115</v>
      </c>
      <c r="I61" s="144"/>
      <c r="J61" s="298">
        <f t="shared" si="2"/>
        <v>566</v>
      </c>
      <c r="K61" s="178">
        <f t="shared" si="3"/>
        <v>113.2</v>
      </c>
    </row>
    <row r="62" spans="1:11" s="77" customFormat="1" ht="15">
      <c r="A62" s="148">
        <v>3</v>
      </c>
      <c r="B62" s="173" t="s">
        <v>73</v>
      </c>
      <c r="C62" s="174" t="s">
        <v>6</v>
      </c>
      <c r="D62" s="149">
        <v>111</v>
      </c>
      <c r="E62" s="149">
        <v>110</v>
      </c>
      <c r="F62" s="149">
        <v>113</v>
      </c>
      <c r="G62" s="149">
        <v>113</v>
      </c>
      <c r="H62" s="149">
        <v>113</v>
      </c>
      <c r="I62" s="149"/>
      <c r="J62" s="352">
        <f t="shared" si="2"/>
        <v>560</v>
      </c>
      <c r="K62" s="353">
        <f t="shared" si="3"/>
        <v>112</v>
      </c>
    </row>
    <row r="63" spans="1:11" s="77" customFormat="1" ht="15">
      <c r="A63" s="92">
        <v>4</v>
      </c>
      <c r="B63" s="111" t="s">
        <v>54</v>
      </c>
      <c r="C63" s="112" t="s">
        <v>36</v>
      </c>
      <c r="D63" s="94">
        <v>104</v>
      </c>
      <c r="E63" s="94">
        <v>112</v>
      </c>
      <c r="F63" s="94">
        <v>113</v>
      </c>
      <c r="G63" s="94">
        <v>113</v>
      </c>
      <c r="H63" s="94">
        <v>113</v>
      </c>
      <c r="I63" s="94"/>
      <c r="J63" s="121">
        <f t="shared" si="2"/>
        <v>555</v>
      </c>
      <c r="K63" s="271">
        <f t="shared" si="3"/>
        <v>111</v>
      </c>
    </row>
    <row r="64" spans="1:11" s="77" customFormat="1" ht="15">
      <c r="A64" s="92">
        <v>5</v>
      </c>
      <c r="B64" s="111" t="s">
        <v>63</v>
      </c>
      <c r="C64" s="112" t="s">
        <v>37</v>
      </c>
      <c r="D64" s="94">
        <v>113</v>
      </c>
      <c r="E64" s="94">
        <v>106</v>
      </c>
      <c r="F64" s="94">
        <v>106</v>
      </c>
      <c r="G64" s="94">
        <v>108</v>
      </c>
      <c r="H64" s="94">
        <v>114</v>
      </c>
      <c r="I64" s="94"/>
      <c r="J64" s="348">
        <f t="shared" si="2"/>
        <v>547</v>
      </c>
      <c r="K64" s="122">
        <f t="shared" si="3"/>
        <v>109.4</v>
      </c>
    </row>
    <row r="65" spans="1:11" s="77" customFormat="1" ht="15">
      <c r="A65" s="92">
        <v>6</v>
      </c>
      <c r="B65" s="111" t="s">
        <v>68</v>
      </c>
      <c r="C65" s="112" t="s">
        <v>2</v>
      </c>
      <c r="D65" s="94">
        <v>116</v>
      </c>
      <c r="E65" s="94">
        <v>110</v>
      </c>
      <c r="F65" s="94">
        <v>107</v>
      </c>
      <c r="G65" s="94">
        <v>105</v>
      </c>
      <c r="H65" s="94">
        <v>107</v>
      </c>
      <c r="I65" s="94"/>
      <c r="J65" s="121">
        <f t="shared" si="2"/>
        <v>545</v>
      </c>
      <c r="K65" s="122">
        <f t="shared" si="3"/>
        <v>109</v>
      </c>
    </row>
    <row r="66" spans="1:11" s="77" customFormat="1" ht="15">
      <c r="A66" s="92">
        <v>7</v>
      </c>
      <c r="B66" s="111" t="s">
        <v>53</v>
      </c>
      <c r="C66" s="112" t="s">
        <v>1</v>
      </c>
      <c r="D66" s="94">
        <v>108</v>
      </c>
      <c r="E66" s="94">
        <v>109</v>
      </c>
      <c r="F66" s="307">
        <v>112</v>
      </c>
      <c r="G66" s="307">
        <v>113</v>
      </c>
      <c r="H66" s="307">
        <v>102</v>
      </c>
      <c r="I66" s="307"/>
      <c r="J66" s="332">
        <f t="shared" si="2"/>
        <v>544</v>
      </c>
      <c r="K66" s="345">
        <f t="shared" si="3"/>
        <v>108.8</v>
      </c>
    </row>
    <row r="67" spans="1:11" s="77" customFormat="1" ht="15">
      <c r="A67" s="92">
        <v>8</v>
      </c>
      <c r="B67" s="111" t="s">
        <v>52</v>
      </c>
      <c r="C67" s="112" t="s">
        <v>15</v>
      </c>
      <c r="D67" s="94">
        <v>107</v>
      </c>
      <c r="E67" s="94">
        <v>107</v>
      </c>
      <c r="F67" s="94">
        <v>115</v>
      </c>
      <c r="G67" s="94">
        <v>108</v>
      </c>
      <c r="H67" s="94">
        <v>106</v>
      </c>
      <c r="I67" s="94"/>
      <c r="J67" s="121">
        <f t="shared" si="2"/>
        <v>543</v>
      </c>
      <c r="K67" s="122">
        <f t="shared" si="3"/>
        <v>108.6</v>
      </c>
    </row>
    <row r="68" spans="1:11" s="77" customFormat="1" ht="15">
      <c r="A68" s="92">
        <v>9</v>
      </c>
      <c r="B68" s="111" t="s">
        <v>64</v>
      </c>
      <c r="C68" s="112" t="s">
        <v>10</v>
      </c>
      <c r="D68" s="94">
        <v>110</v>
      </c>
      <c r="E68" s="94">
        <v>103</v>
      </c>
      <c r="F68" s="94">
        <v>104</v>
      </c>
      <c r="G68" s="94">
        <v>109</v>
      </c>
      <c r="H68" s="94">
        <v>111</v>
      </c>
      <c r="I68" s="94"/>
      <c r="J68" s="121">
        <f t="shared" si="2"/>
        <v>537</v>
      </c>
      <c r="K68" s="122">
        <f t="shared" si="3"/>
        <v>107.4</v>
      </c>
    </row>
    <row r="69" spans="1:11" s="77" customFormat="1" ht="15">
      <c r="A69" s="92">
        <v>10</v>
      </c>
      <c r="B69" s="111" t="s">
        <v>67</v>
      </c>
      <c r="C69" s="112" t="s">
        <v>7</v>
      </c>
      <c r="D69" s="94">
        <v>100</v>
      </c>
      <c r="E69" s="94">
        <v>109</v>
      </c>
      <c r="F69" s="94">
        <v>107</v>
      </c>
      <c r="G69" s="94">
        <v>102</v>
      </c>
      <c r="H69" s="94">
        <v>107</v>
      </c>
      <c r="I69" s="94"/>
      <c r="J69" s="121">
        <f t="shared" si="2"/>
        <v>525</v>
      </c>
      <c r="K69" s="122">
        <f t="shared" si="3"/>
        <v>105</v>
      </c>
    </row>
    <row r="70" spans="1:11" s="77" customFormat="1" ht="15">
      <c r="A70" s="92">
        <v>11</v>
      </c>
      <c r="B70" s="111" t="s">
        <v>58</v>
      </c>
      <c r="C70" s="112" t="s">
        <v>5</v>
      </c>
      <c r="D70" s="94">
        <v>102</v>
      </c>
      <c r="E70" s="94">
        <v>104</v>
      </c>
      <c r="F70" s="94">
        <v>108</v>
      </c>
      <c r="G70" s="94">
        <v>108</v>
      </c>
      <c r="H70" s="94">
        <v>102</v>
      </c>
      <c r="I70" s="94"/>
      <c r="J70" s="121">
        <f t="shared" si="2"/>
        <v>524</v>
      </c>
      <c r="K70" s="122">
        <f t="shared" si="3"/>
        <v>104.8</v>
      </c>
    </row>
    <row r="71" spans="1:11" s="77" customFormat="1" ht="15">
      <c r="A71" s="92">
        <v>12</v>
      </c>
      <c r="B71" s="111" t="s">
        <v>59</v>
      </c>
      <c r="C71" s="112" t="s">
        <v>36</v>
      </c>
      <c r="D71" s="94">
        <v>105</v>
      </c>
      <c r="E71" s="94">
        <v>105</v>
      </c>
      <c r="F71" s="94">
        <v>106</v>
      </c>
      <c r="G71" s="94">
        <v>94</v>
      </c>
      <c r="H71" s="94">
        <v>110</v>
      </c>
      <c r="I71" s="94"/>
      <c r="J71" s="121">
        <f t="shared" si="2"/>
        <v>520</v>
      </c>
      <c r="K71" s="122">
        <f t="shared" si="3"/>
        <v>104</v>
      </c>
    </row>
    <row r="72" spans="1:11" s="77" customFormat="1" ht="15">
      <c r="A72" s="123">
        <v>13</v>
      </c>
      <c r="B72" s="111" t="s">
        <v>72</v>
      </c>
      <c r="C72" s="112" t="s">
        <v>13</v>
      </c>
      <c r="D72" s="94">
        <v>97</v>
      </c>
      <c r="E72" s="94">
        <v>112</v>
      </c>
      <c r="F72" s="94">
        <v>105</v>
      </c>
      <c r="G72" s="94">
        <v>104</v>
      </c>
      <c r="H72" s="94">
        <v>102</v>
      </c>
      <c r="I72" s="94"/>
      <c r="J72" s="121">
        <f t="shared" si="2"/>
        <v>520</v>
      </c>
      <c r="K72" s="122">
        <f t="shared" si="3"/>
        <v>104</v>
      </c>
    </row>
    <row r="73" spans="1:11" s="77" customFormat="1" ht="15">
      <c r="A73" s="123">
        <v>14</v>
      </c>
      <c r="B73" s="111" t="s">
        <v>154</v>
      </c>
      <c r="C73" s="112" t="s">
        <v>18</v>
      </c>
      <c r="D73" s="94">
        <v>101</v>
      </c>
      <c r="E73" s="94">
        <v>107</v>
      </c>
      <c r="F73" s="94">
        <v>102</v>
      </c>
      <c r="G73" s="94">
        <v>102</v>
      </c>
      <c r="H73" s="94">
        <v>105</v>
      </c>
      <c r="I73" s="94"/>
      <c r="J73" s="121">
        <f t="shared" si="2"/>
        <v>517</v>
      </c>
      <c r="K73" s="122">
        <f t="shared" si="3"/>
        <v>103.4</v>
      </c>
    </row>
    <row r="74" spans="1:11" s="77" customFormat="1" ht="15">
      <c r="A74" s="123">
        <v>15</v>
      </c>
      <c r="B74" s="111" t="s">
        <v>71</v>
      </c>
      <c r="C74" s="112" t="s">
        <v>37</v>
      </c>
      <c r="D74" s="94">
        <v>100</v>
      </c>
      <c r="E74" s="94">
        <v>99</v>
      </c>
      <c r="F74" s="94">
        <v>102</v>
      </c>
      <c r="G74" s="94">
        <v>104</v>
      </c>
      <c r="H74" s="94">
        <v>110</v>
      </c>
      <c r="I74" s="94"/>
      <c r="J74" s="121">
        <f t="shared" si="2"/>
        <v>515</v>
      </c>
      <c r="K74" s="122">
        <f t="shared" si="3"/>
        <v>103</v>
      </c>
    </row>
    <row r="75" spans="1:11" s="77" customFormat="1" ht="15">
      <c r="A75" s="123">
        <v>16</v>
      </c>
      <c r="B75" s="111" t="s">
        <v>78</v>
      </c>
      <c r="C75" s="112" t="s">
        <v>37</v>
      </c>
      <c r="D75" s="94">
        <v>92</v>
      </c>
      <c r="E75" s="94">
        <v>99</v>
      </c>
      <c r="F75" s="94">
        <v>107</v>
      </c>
      <c r="G75" s="94">
        <v>103</v>
      </c>
      <c r="H75" s="94">
        <v>111</v>
      </c>
      <c r="I75" s="94"/>
      <c r="J75" s="121">
        <f t="shared" si="2"/>
        <v>512</v>
      </c>
      <c r="K75" s="122">
        <f t="shared" si="3"/>
        <v>102.4</v>
      </c>
    </row>
    <row r="76" spans="1:11" s="77" customFormat="1" ht="15">
      <c r="A76" s="123">
        <v>17</v>
      </c>
      <c r="B76" s="111" t="s">
        <v>74</v>
      </c>
      <c r="C76" s="112" t="s">
        <v>7</v>
      </c>
      <c r="D76" s="94">
        <v>88</v>
      </c>
      <c r="E76" s="94">
        <v>108</v>
      </c>
      <c r="F76" s="94">
        <v>106</v>
      </c>
      <c r="G76" s="94">
        <v>104</v>
      </c>
      <c r="H76" s="94">
        <v>106</v>
      </c>
      <c r="I76" s="94"/>
      <c r="J76" s="121">
        <f t="shared" si="2"/>
        <v>512</v>
      </c>
      <c r="K76" s="122">
        <f t="shared" si="3"/>
        <v>102.4</v>
      </c>
    </row>
    <row r="77" spans="1:11" s="77" customFormat="1" ht="15">
      <c r="A77" s="123">
        <v>18</v>
      </c>
      <c r="B77" s="111" t="s">
        <v>65</v>
      </c>
      <c r="C77" s="112" t="s">
        <v>155</v>
      </c>
      <c r="D77" s="94">
        <v>98</v>
      </c>
      <c r="E77" s="94">
        <v>105</v>
      </c>
      <c r="F77" s="94">
        <v>100</v>
      </c>
      <c r="G77" s="94">
        <v>100</v>
      </c>
      <c r="H77" s="94">
        <v>108</v>
      </c>
      <c r="I77" s="94"/>
      <c r="J77" s="121">
        <f t="shared" si="2"/>
        <v>511</v>
      </c>
      <c r="K77" s="122">
        <f t="shared" si="3"/>
        <v>102.2</v>
      </c>
    </row>
    <row r="78" spans="1:11" s="77" customFormat="1" ht="15">
      <c r="A78" s="123">
        <v>19</v>
      </c>
      <c r="B78" s="111" t="s">
        <v>60</v>
      </c>
      <c r="C78" s="112" t="s">
        <v>2</v>
      </c>
      <c r="D78" s="94">
        <v>105</v>
      </c>
      <c r="E78" s="94">
        <v>91</v>
      </c>
      <c r="F78" s="94">
        <v>103</v>
      </c>
      <c r="G78" s="94">
        <v>105</v>
      </c>
      <c r="H78" s="94">
        <v>104</v>
      </c>
      <c r="I78" s="94"/>
      <c r="J78" s="121">
        <f t="shared" si="2"/>
        <v>508</v>
      </c>
      <c r="K78" s="122">
        <f t="shared" si="3"/>
        <v>101.6</v>
      </c>
    </row>
    <row r="79" spans="1:11" s="77" customFormat="1" ht="15">
      <c r="A79" s="123">
        <v>20</v>
      </c>
      <c r="B79" s="111" t="s">
        <v>89</v>
      </c>
      <c r="C79" s="112" t="s">
        <v>36</v>
      </c>
      <c r="D79" s="94">
        <v>90</v>
      </c>
      <c r="E79" s="94">
        <v>103</v>
      </c>
      <c r="F79" s="94">
        <v>103</v>
      </c>
      <c r="G79" s="94">
        <v>103</v>
      </c>
      <c r="H79" s="94">
        <v>106</v>
      </c>
      <c r="I79" s="94"/>
      <c r="J79" s="121">
        <f t="shared" si="2"/>
        <v>505</v>
      </c>
      <c r="K79" s="122">
        <f t="shared" si="3"/>
        <v>101</v>
      </c>
    </row>
    <row r="80" spans="1:11" s="77" customFormat="1" ht="15">
      <c r="A80" s="123">
        <v>21</v>
      </c>
      <c r="B80" s="111" t="s">
        <v>83</v>
      </c>
      <c r="C80" s="112" t="s">
        <v>12</v>
      </c>
      <c r="D80" s="94">
        <v>96</v>
      </c>
      <c r="E80" s="94">
        <v>103</v>
      </c>
      <c r="F80" s="94">
        <v>97</v>
      </c>
      <c r="G80" s="94">
        <v>99</v>
      </c>
      <c r="H80" s="94">
        <v>108</v>
      </c>
      <c r="I80" s="94"/>
      <c r="J80" s="121">
        <f t="shared" si="2"/>
        <v>503</v>
      </c>
      <c r="K80" s="122">
        <f t="shared" si="3"/>
        <v>100.6</v>
      </c>
    </row>
    <row r="81" spans="1:11" s="77" customFormat="1" ht="15">
      <c r="A81" s="123">
        <v>22</v>
      </c>
      <c r="B81" s="111" t="s">
        <v>69</v>
      </c>
      <c r="C81" s="112" t="s">
        <v>5</v>
      </c>
      <c r="D81" s="94">
        <v>105</v>
      </c>
      <c r="E81" s="94">
        <v>100</v>
      </c>
      <c r="F81" s="94">
        <v>107</v>
      </c>
      <c r="G81" s="94">
        <v>95</v>
      </c>
      <c r="H81" s="94">
        <v>93</v>
      </c>
      <c r="I81" s="94"/>
      <c r="J81" s="121">
        <f t="shared" si="2"/>
        <v>500</v>
      </c>
      <c r="K81" s="122">
        <f t="shared" si="3"/>
        <v>100</v>
      </c>
    </row>
    <row r="82" spans="1:11" s="77" customFormat="1" ht="15">
      <c r="A82" s="123">
        <v>23</v>
      </c>
      <c r="B82" s="111" t="s">
        <v>62</v>
      </c>
      <c r="C82" s="112" t="s">
        <v>36</v>
      </c>
      <c r="D82" s="94">
        <v>102</v>
      </c>
      <c r="E82" s="94">
        <v>98</v>
      </c>
      <c r="F82" s="94">
        <v>92</v>
      </c>
      <c r="G82" s="94">
        <v>99</v>
      </c>
      <c r="H82" s="94">
        <v>106</v>
      </c>
      <c r="I82" s="94"/>
      <c r="J82" s="121">
        <f t="shared" si="2"/>
        <v>497</v>
      </c>
      <c r="K82" s="122">
        <f t="shared" si="3"/>
        <v>99.4</v>
      </c>
    </row>
    <row r="83" spans="1:11" s="77" customFormat="1" ht="15">
      <c r="A83" s="124">
        <v>24</v>
      </c>
      <c r="B83" s="111" t="s">
        <v>66</v>
      </c>
      <c r="C83" s="112" t="s">
        <v>155</v>
      </c>
      <c r="D83" s="94">
        <v>102</v>
      </c>
      <c r="E83" s="94">
        <v>98</v>
      </c>
      <c r="F83" s="94">
        <v>100</v>
      </c>
      <c r="G83" s="94">
        <v>96</v>
      </c>
      <c r="H83" s="94">
        <v>99</v>
      </c>
      <c r="I83" s="94"/>
      <c r="J83" s="121">
        <f t="shared" si="2"/>
        <v>495</v>
      </c>
      <c r="K83" s="122">
        <f t="shared" si="3"/>
        <v>99</v>
      </c>
    </row>
    <row r="84" spans="1:11" s="77" customFormat="1" ht="15">
      <c r="A84" s="124">
        <v>25</v>
      </c>
      <c r="B84" s="111" t="s">
        <v>76</v>
      </c>
      <c r="C84" s="112" t="s">
        <v>15</v>
      </c>
      <c r="D84" s="94">
        <v>101</v>
      </c>
      <c r="E84" s="94">
        <v>97</v>
      </c>
      <c r="F84" s="94">
        <v>90</v>
      </c>
      <c r="G84" s="94">
        <v>99</v>
      </c>
      <c r="H84" s="94">
        <v>106</v>
      </c>
      <c r="I84" s="94"/>
      <c r="J84" s="121">
        <f t="shared" si="2"/>
        <v>493</v>
      </c>
      <c r="K84" s="122">
        <f t="shared" si="3"/>
        <v>98.6</v>
      </c>
    </row>
    <row r="85" spans="1:11" s="77" customFormat="1" ht="15">
      <c r="A85" s="124">
        <v>26</v>
      </c>
      <c r="B85" s="111" t="s">
        <v>151</v>
      </c>
      <c r="C85" s="112" t="s">
        <v>6</v>
      </c>
      <c r="D85" s="94">
        <v>90</v>
      </c>
      <c r="E85" s="94">
        <v>97</v>
      </c>
      <c r="F85" s="94">
        <v>102</v>
      </c>
      <c r="G85" s="94">
        <v>96</v>
      </c>
      <c r="H85" s="94">
        <v>102</v>
      </c>
      <c r="I85" s="94"/>
      <c r="J85" s="121">
        <f t="shared" si="2"/>
        <v>487</v>
      </c>
      <c r="K85" s="122">
        <f t="shared" si="3"/>
        <v>97.4</v>
      </c>
    </row>
    <row r="86" spans="1:11" s="77" customFormat="1" ht="15">
      <c r="A86" s="124">
        <v>27</v>
      </c>
      <c r="B86" s="111" t="s">
        <v>79</v>
      </c>
      <c r="C86" s="112" t="s">
        <v>10</v>
      </c>
      <c r="D86" s="94">
        <v>91</v>
      </c>
      <c r="E86" s="94">
        <v>103</v>
      </c>
      <c r="F86" s="94">
        <v>94</v>
      </c>
      <c r="G86" s="94">
        <v>100</v>
      </c>
      <c r="H86" s="94">
        <v>94</v>
      </c>
      <c r="I86" s="94"/>
      <c r="J86" s="121">
        <f t="shared" si="2"/>
        <v>482</v>
      </c>
      <c r="K86" s="122">
        <f t="shared" si="3"/>
        <v>96.4</v>
      </c>
    </row>
    <row r="87" spans="1:11" s="77" customFormat="1" ht="15">
      <c r="A87" s="124">
        <v>28</v>
      </c>
      <c r="B87" s="111" t="s">
        <v>177</v>
      </c>
      <c r="C87" s="112" t="s">
        <v>18</v>
      </c>
      <c r="D87" s="94">
        <v>90</v>
      </c>
      <c r="E87" s="94">
        <v>99</v>
      </c>
      <c r="F87" s="94">
        <v>98</v>
      </c>
      <c r="G87" s="94">
        <v>100</v>
      </c>
      <c r="H87" s="94">
        <v>94</v>
      </c>
      <c r="I87" s="94"/>
      <c r="J87" s="121">
        <f t="shared" si="2"/>
        <v>481</v>
      </c>
      <c r="K87" s="122">
        <f t="shared" si="3"/>
        <v>96.2</v>
      </c>
    </row>
    <row r="88" spans="1:11" s="77" customFormat="1" ht="15">
      <c r="A88" s="124">
        <v>29</v>
      </c>
      <c r="B88" s="111" t="s">
        <v>156</v>
      </c>
      <c r="C88" s="112" t="s">
        <v>10</v>
      </c>
      <c r="D88" s="94">
        <v>91</v>
      </c>
      <c r="E88" s="94">
        <v>103</v>
      </c>
      <c r="F88" s="125">
        <v>95</v>
      </c>
      <c r="G88" s="125">
        <v>92</v>
      </c>
      <c r="H88" s="94">
        <v>99</v>
      </c>
      <c r="I88" s="125"/>
      <c r="J88" s="121">
        <f t="shared" si="2"/>
        <v>480</v>
      </c>
      <c r="K88" s="122">
        <f t="shared" si="3"/>
        <v>96</v>
      </c>
    </row>
    <row r="89" spans="1:11" s="77" customFormat="1" ht="15">
      <c r="A89" s="124">
        <v>30</v>
      </c>
      <c r="B89" s="111" t="s">
        <v>77</v>
      </c>
      <c r="C89" s="112" t="s">
        <v>15</v>
      </c>
      <c r="D89" s="94">
        <v>91</v>
      </c>
      <c r="E89" s="94">
        <v>108</v>
      </c>
      <c r="F89" s="94">
        <v>100</v>
      </c>
      <c r="G89" s="94">
        <v>95</v>
      </c>
      <c r="H89" s="94">
        <v>84</v>
      </c>
      <c r="I89" s="94"/>
      <c r="J89" s="121">
        <f t="shared" si="2"/>
        <v>478</v>
      </c>
      <c r="K89" s="122">
        <f t="shared" si="3"/>
        <v>95.6</v>
      </c>
    </row>
    <row r="90" spans="1:11" s="77" customFormat="1" ht="15">
      <c r="A90" s="124">
        <v>31</v>
      </c>
      <c r="B90" s="111" t="s">
        <v>80</v>
      </c>
      <c r="C90" s="112" t="s">
        <v>9</v>
      </c>
      <c r="D90" s="94">
        <v>94</v>
      </c>
      <c r="E90" s="94">
        <v>94</v>
      </c>
      <c r="F90" s="94">
        <v>89</v>
      </c>
      <c r="G90" s="94">
        <v>100</v>
      </c>
      <c r="H90" s="94">
        <v>96</v>
      </c>
      <c r="I90" s="94"/>
      <c r="J90" s="121">
        <f t="shared" si="2"/>
        <v>473</v>
      </c>
      <c r="K90" s="122">
        <f t="shared" si="3"/>
        <v>94.6</v>
      </c>
    </row>
    <row r="91" spans="1:11" s="77" customFormat="1" ht="15">
      <c r="A91" s="124">
        <v>32</v>
      </c>
      <c r="B91" s="111" t="s">
        <v>103</v>
      </c>
      <c r="C91" s="112" t="s">
        <v>12</v>
      </c>
      <c r="D91" s="94">
        <v>101</v>
      </c>
      <c r="E91" s="94">
        <v>75</v>
      </c>
      <c r="F91" s="94">
        <v>97</v>
      </c>
      <c r="G91" s="94">
        <v>95</v>
      </c>
      <c r="H91" s="94">
        <v>100</v>
      </c>
      <c r="I91" s="94"/>
      <c r="J91" s="121">
        <f t="shared" si="2"/>
        <v>468</v>
      </c>
      <c r="K91" s="122">
        <f t="shared" si="3"/>
        <v>93.6</v>
      </c>
    </row>
    <row r="92" spans="1:11" s="77" customFormat="1" ht="15">
      <c r="A92" s="124">
        <v>33</v>
      </c>
      <c r="B92" s="111" t="s">
        <v>91</v>
      </c>
      <c r="C92" s="112" t="s">
        <v>13</v>
      </c>
      <c r="D92" s="94">
        <v>82</v>
      </c>
      <c r="E92" s="94">
        <v>97</v>
      </c>
      <c r="F92" s="94">
        <v>96</v>
      </c>
      <c r="G92" s="94">
        <v>105</v>
      </c>
      <c r="H92" s="94">
        <v>88</v>
      </c>
      <c r="I92" s="94"/>
      <c r="J92" s="121">
        <f aca="true" t="shared" si="4" ref="J92:J123">IF(SUM(I92,H92,G92,F92,E92,D92)=0," ",SUM(I92,H92,G92,F92,E92,D92))</f>
        <v>468</v>
      </c>
      <c r="K92" s="122">
        <f aca="true" t="shared" si="5" ref="K92:K123">IF(SUM(I92,H92,G92,F92,E92,D92)=0," ",AVERAGE(I92,H92,G92,F92,E92,D92))</f>
        <v>93.6</v>
      </c>
    </row>
    <row r="93" spans="1:11" s="77" customFormat="1" ht="15">
      <c r="A93" s="124">
        <v>34</v>
      </c>
      <c r="B93" s="111" t="s">
        <v>82</v>
      </c>
      <c r="C93" s="112" t="s">
        <v>8</v>
      </c>
      <c r="D93" s="94">
        <v>95</v>
      </c>
      <c r="E93" s="94">
        <v>85</v>
      </c>
      <c r="F93" s="94">
        <v>91</v>
      </c>
      <c r="G93" s="94">
        <v>96</v>
      </c>
      <c r="H93" s="94">
        <v>96</v>
      </c>
      <c r="I93" s="94"/>
      <c r="J93" s="121">
        <f t="shared" si="4"/>
        <v>463</v>
      </c>
      <c r="K93" s="122">
        <f t="shared" si="5"/>
        <v>92.6</v>
      </c>
    </row>
    <row r="94" spans="1:11" s="77" customFormat="1" ht="15">
      <c r="A94" s="124">
        <v>35</v>
      </c>
      <c r="B94" s="111" t="s">
        <v>95</v>
      </c>
      <c r="C94" s="112" t="s">
        <v>13</v>
      </c>
      <c r="D94" s="94">
        <v>90</v>
      </c>
      <c r="E94" s="94">
        <v>93</v>
      </c>
      <c r="F94" s="94">
        <v>91</v>
      </c>
      <c r="G94" s="94">
        <v>92</v>
      </c>
      <c r="H94" s="94">
        <v>93</v>
      </c>
      <c r="I94" s="94"/>
      <c r="J94" s="121">
        <f t="shared" si="4"/>
        <v>459</v>
      </c>
      <c r="K94" s="122">
        <f t="shared" si="5"/>
        <v>91.8</v>
      </c>
    </row>
    <row r="95" spans="1:11" s="77" customFormat="1" ht="15">
      <c r="A95" s="124">
        <v>36</v>
      </c>
      <c r="B95" s="111" t="s">
        <v>86</v>
      </c>
      <c r="C95" s="112" t="s">
        <v>6</v>
      </c>
      <c r="D95" s="94">
        <v>89</v>
      </c>
      <c r="E95" s="94">
        <v>95</v>
      </c>
      <c r="F95" s="94">
        <v>85</v>
      </c>
      <c r="G95" s="94">
        <v>88</v>
      </c>
      <c r="H95" s="94">
        <v>97</v>
      </c>
      <c r="I95" s="94"/>
      <c r="J95" s="121">
        <f t="shared" si="4"/>
        <v>454</v>
      </c>
      <c r="K95" s="122">
        <f t="shared" si="5"/>
        <v>90.8</v>
      </c>
    </row>
    <row r="96" spans="1:11" s="77" customFormat="1" ht="15">
      <c r="A96" s="124">
        <v>37</v>
      </c>
      <c r="B96" s="111" t="s">
        <v>84</v>
      </c>
      <c r="C96" s="112" t="s">
        <v>9</v>
      </c>
      <c r="D96" s="94">
        <v>86</v>
      </c>
      <c r="E96" s="94">
        <v>94</v>
      </c>
      <c r="F96" s="94">
        <v>87</v>
      </c>
      <c r="G96" s="94">
        <v>104</v>
      </c>
      <c r="H96" s="94">
        <v>83</v>
      </c>
      <c r="I96" s="94"/>
      <c r="J96" s="121">
        <f t="shared" si="4"/>
        <v>454</v>
      </c>
      <c r="K96" s="122">
        <f t="shared" si="5"/>
        <v>90.8</v>
      </c>
    </row>
    <row r="97" spans="1:11" s="77" customFormat="1" ht="15">
      <c r="A97" s="124">
        <v>38</v>
      </c>
      <c r="B97" s="111" t="s">
        <v>162</v>
      </c>
      <c r="C97" s="112" t="s">
        <v>16</v>
      </c>
      <c r="D97" s="94">
        <v>84</v>
      </c>
      <c r="E97" s="94">
        <v>85</v>
      </c>
      <c r="F97" s="94">
        <v>87</v>
      </c>
      <c r="G97" s="94">
        <v>96</v>
      </c>
      <c r="H97" s="94">
        <v>98</v>
      </c>
      <c r="I97" s="94"/>
      <c r="J97" s="121">
        <f t="shared" si="4"/>
        <v>450</v>
      </c>
      <c r="K97" s="122">
        <f t="shared" si="5"/>
        <v>90</v>
      </c>
    </row>
    <row r="98" spans="1:11" s="77" customFormat="1" ht="15">
      <c r="A98" s="124">
        <v>39</v>
      </c>
      <c r="B98" s="111" t="s">
        <v>85</v>
      </c>
      <c r="C98" s="112" t="s">
        <v>13</v>
      </c>
      <c r="D98" s="94">
        <v>77</v>
      </c>
      <c r="E98" s="94">
        <v>83</v>
      </c>
      <c r="F98" s="94">
        <v>92</v>
      </c>
      <c r="G98" s="94">
        <v>95</v>
      </c>
      <c r="H98" s="94">
        <v>96</v>
      </c>
      <c r="I98" s="94"/>
      <c r="J98" s="121">
        <f t="shared" si="4"/>
        <v>443</v>
      </c>
      <c r="K98" s="122">
        <f t="shared" si="5"/>
        <v>88.6</v>
      </c>
    </row>
    <row r="99" spans="1:11" s="77" customFormat="1" ht="15">
      <c r="A99" s="124">
        <v>40</v>
      </c>
      <c r="B99" s="111" t="s">
        <v>153</v>
      </c>
      <c r="C99" s="112" t="s">
        <v>18</v>
      </c>
      <c r="D99" s="94">
        <v>81</v>
      </c>
      <c r="E99" s="94">
        <v>93</v>
      </c>
      <c r="F99" s="94">
        <v>93</v>
      </c>
      <c r="G99" s="94">
        <v>87</v>
      </c>
      <c r="H99" s="94">
        <v>83</v>
      </c>
      <c r="I99" s="94"/>
      <c r="J99" s="121">
        <f t="shared" si="4"/>
        <v>437</v>
      </c>
      <c r="K99" s="122">
        <f t="shared" si="5"/>
        <v>87.4</v>
      </c>
    </row>
    <row r="100" spans="1:11" s="77" customFormat="1" ht="15">
      <c r="A100" s="126">
        <v>41</v>
      </c>
      <c r="B100" s="127" t="s">
        <v>159</v>
      </c>
      <c r="C100" s="128" t="s">
        <v>15</v>
      </c>
      <c r="D100" s="101">
        <v>70</v>
      </c>
      <c r="E100" s="101">
        <v>78</v>
      </c>
      <c r="F100" s="101">
        <v>95</v>
      </c>
      <c r="G100" s="101">
        <v>97</v>
      </c>
      <c r="H100" s="101">
        <v>91</v>
      </c>
      <c r="I100" s="101"/>
      <c r="J100" s="129">
        <f t="shared" si="4"/>
        <v>431</v>
      </c>
      <c r="K100" s="130">
        <f t="shared" si="5"/>
        <v>86.2</v>
      </c>
    </row>
    <row r="101" spans="1:11" s="77" customFormat="1" ht="15">
      <c r="A101" s="321">
        <v>42</v>
      </c>
      <c r="B101" s="315" t="s">
        <v>93</v>
      </c>
      <c r="C101" s="316" t="s">
        <v>13</v>
      </c>
      <c r="D101" s="317">
        <v>89</v>
      </c>
      <c r="E101" s="317">
        <v>80</v>
      </c>
      <c r="F101" s="317">
        <v>96</v>
      </c>
      <c r="G101" s="317">
        <v>77</v>
      </c>
      <c r="H101" s="317">
        <v>82</v>
      </c>
      <c r="I101" s="317"/>
      <c r="J101" s="318">
        <f t="shared" si="4"/>
        <v>424</v>
      </c>
      <c r="K101" s="319">
        <f t="shared" si="5"/>
        <v>84.8</v>
      </c>
    </row>
    <row r="102" spans="1:11" s="77" customFormat="1" ht="15">
      <c r="A102" s="124">
        <v>43</v>
      </c>
      <c r="B102" s="111" t="s">
        <v>61</v>
      </c>
      <c r="C102" s="112" t="s">
        <v>5</v>
      </c>
      <c r="D102" s="94">
        <v>100</v>
      </c>
      <c r="E102" s="304"/>
      <c r="F102" s="94">
        <v>106</v>
      </c>
      <c r="G102" s="94">
        <v>111</v>
      </c>
      <c r="H102" s="94">
        <v>106</v>
      </c>
      <c r="I102" s="94"/>
      <c r="J102" s="121">
        <f t="shared" si="4"/>
        <v>423</v>
      </c>
      <c r="K102" s="122">
        <f t="shared" si="5"/>
        <v>105.75</v>
      </c>
    </row>
    <row r="103" spans="1:11" s="77" customFormat="1" ht="15">
      <c r="A103" s="124">
        <v>44</v>
      </c>
      <c r="B103" s="111" t="s">
        <v>94</v>
      </c>
      <c r="C103" s="112" t="s">
        <v>12</v>
      </c>
      <c r="D103" s="94">
        <v>81</v>
      </c>
      <c r="E103" s="94">
        <v>79</v>
      </c>
      <c r="F103" s="94">
        <v>75</v>
      </c>
      <c r="G103" s="94">
        <v>91</v>
      </c>
      <c r="H103" s="94">
        <v>88</v>
      </c>
      <c r="I103" s="94"/>
      <c r="J103" s="121">
        <f t="shared" si="4"/>
        <v>414</v>
      </c>
      <c r="K103" s="122">
        <f t="shared" si="5"/>
        <v>82.8</v>
      </c>
    </row>
    <row r="104" spans="1:11" s="77" customFormat="1" ht="15">
      <c r="A104" s="124">
        <v>45</v>
      </c>
      <c r="B104" s="111" t="s">
        <v>152</v>
      </c>
      <c r="C104" s="112" t="s">
        <v>6</v>
      </c>
      <c r="D104" s="94">
        <v>74</v>
      </c>
      <c r="E104" s="94">
        <v>70</v>
      </c>
      <c r="F104" s="94">
        <v>95</v>
      </c>
      <c r="G104" s="94">
        <v>80</v>
      </c>
      <c r="H104" s="94">
        <v>93</v>
      </c>
      <c r="I104" s="94"/>
      <c r="J104" s="121">
        <f t="shared" si="4"/>
        <v>412</v>
      </c>
      <c r="K104" s="122">
        <f t="shared" si="5"/>
        <v>82.4</v>
      </c>
    </row>
    <row r="105" spans="1:11" s="77" customFormat="1" ht="15">
      <c r="A105" s="124">
        <v>46</v>
      </c>
      <c r="B105" s="111" t="s">
        <v>88</v>
      </c>
      <c r="C105" s="112" t="s">
        <v>8</v>
      </c>
      <c r="D105" s="94">
        <v>86</v>
      </c>
      <c r="E105" s="94">
        <v>77</v>
      </c>
      <c r="F105" s="94">
        <v>89</v>
      </c>
      <c r="G105" s="94">
        <v>78</v>
      </c>
      <c r="H105" s="94">
        <v>75</v>
      </c>
      <c r="I105" s="94"/>
      <c r="J105" s="121">
        <f t="shared" si="4"/>
        <v>405</v>
      </c>
      <c r="K105" s="122">
        <f t="shared" si="5"/>
        <v>81</v>
      </c>
    </row>
    <row r="106" spans="1:11" s="77" customFormat="1" ht="15">
      <c r="A106" s="124">
        <v>47</v>
      </c>
      <c r="B106" s="111" t="s">
        <v>100</v>
      </c>
      <c r="C106" s="112" t="s">
        <v>14</v>
      </c>
      <c r="D106" s="94">
        <v>67</v>
      </c>
      <c r="E106" s="94">
        <v>86</v>
      </c>
      <c r="F106" s="94">
        <v>82</v>
      </c>
      <c r="G106" s="94">
        <v>88</v>
      </c>
      <c r="H106" s="94">
        <v>80</v>
      </c>
      <c r="I106" s="94"/>
      <c r="J106" s="121">
        <f t="shared" si="4"/>
        <v>403</v>
      </c>
      <c r="K106" s="122">
        <f t="shared" si="5"/>
        <v>80.6</v>
      </c>
    </row>
    <row r="107" spans="1:11" s="77" customFormat="1" ht="15">
      <c r="A107" s="124">
        <v>48</v>
      </c>
      <c r="B107" s="111" t="s">
        <v>180</v>
      </c>
      <c r="C107" s="112" t="s">
        <v>14</v>
      </c>
      <c r="D107" s="94">
        <v>69</v>
      </c>
      <c r="E107" s="94">
        <v>71</v>
      </c>
      <c r="F107" s="94">
        <v>97</v>
      </c>
      <c r="G107" s="94">
        <v>95</v>
      </c>
      <c r="H107" s="94">
        <v>66</v>
      </c>
      <c r="I107" s="94"/>
      <c r="J107" s="121">
        <f t="shared" si="4"/>
        <v>398</v>
      </c>
      <c r="K107" s="122">
        <f t="shared" si="5"/>
        <v>79.6</v>
      </c>
    </row>
    <row r="108" spans="1:11" s="77" customFormat="1" ht="15">
      <c r="A108" s="124">
        <v>49</v>
      </c>
      <c r="B108" s="111" t="s">
        <v>96</v>
      </c>
      <c r="C108" s="112" t="s">
        <v>7</v>
      </c>
      <c r="D108" s="94">
        <v>82</v>
      </c>
      <c r="E108" s="94">
        <v>75</v>
      </c>
      <c r="F108" s="94">
        <v>75</v>
      </c>
      <c r="G108" s="94">
        <v>77</v>
      </c>
      <c r="H108" s="94">
        <v>81</v>
      </c>
      <c r="I108" s="94"/>
      <c r="J108" s="121">
        <f t="shared" si="4"/>
        <v>390</v>
      </c>
      <c r="K108" s="122">
        <f t="shared" si="5"/>
        <v>78</v>
      </c>
    </row>
    <row r="109" spans="1:11" s="77" customFormat="1" ht="15">
      <c r="A109" s="124">
        <v>50</v>
      </c>
      <c r="B109" s="111" t="s">
        <v>168</v>
      </c>
      <c r="C109" s="112" t="s">
        <v>15</v>
      </c>
      <c r="D109" s="94">
        <v>70</v>
      </c>
      <c r="E109" s="94">
        <v>74</v>
      </c>
      <c r="F109" s="94">
        <v>83</v>
      </c>
      <c r="G109" s="94">
        <v>81</v>
      </c>
      <c r="H109" s="94">
        <v>81</v>
      </c>
      <c r="I109" s="94"/>
      <c r="J109" s="121">
        <f t="shared" si="4"/>
        <v>389</v>
      </c>
      <c r="K109" s="271">
        <f t="shared" si="5"/>
        <v>77.8</v>
      </c>
    </row>
    <row r="110" spans="1:11" s="77" customFormat="1" ht="15">
      <c r="A110" s="124">
        <v>51</v>
      </c>
      <c r="B110" s="111" t="s">
        <v>87</v>
      </c>
      <c r="C110" s="112" t="s">
        <v>155</v>
      </c>
      <c r="D110" s="94">
        <v>70</v>
      </c>
      <c r="E110" s="94">
        <v>84</v>
      </c>
      <c r="F110" s="94">
        <v>82</v>
      </c>
      <c r="G110" s="94">
        <v>76</v>
      </c>
      <c r="H110" s="94">
        <v>73</v>
      </c>
      <c r="I110" s="94"/>
      <c r="J110" s="121">
        <f t="shared" si="4"/>
        <v>385</v>
      </c>
      <c r="K110" s="122">
        <f t="shared" si="5"/>
        <v>77</v>
      </c>
    </row>
    <row r="111" spans="1:11" s="77" customFormat="1" ht="15">
      <c r="A111" s="124">
        <v>52</v>
      </c>
      <c r="B111" s="111" t="s">
        <v>75</v>
      </c>
      <c r="C111" s="112" t="s">
        <v>37</v>
      </c>
      <c r="D111" s="125">
        <v>98</v>
      </c>
      <c r="E111" s="125">
        <v>98</v>
      </c>
      <c r="F111" s="304"/>
      <c r="G111" s="94">
        <v>95</v>
      </c>
      <c r="H111" s="94">
        <v>93</v>
      </c>
      <c r="I111" s="94"/>
      <c r="J111" s="121">
        <f t="shared" si="4"/>
        <v>384</v>
      </c>
      <c r="K111" s="122">
        <f t="shared" si="5"/>
        <v>96</v>
      </c>
    </row>
    <row r="112" spans="1:11" s="77" customFormat="1" ht="15">
      <c r="A112" s="124">
        <v>53</v>
      </c>
      <c r="B112" s="111" t="s">
        <v>161</v>
      </c>
      <c r="C112" s="112" t="s">
        <v>16</v>
      </c>
      <c r="D112" s="94">
        <v>71</v>
      </c>
      <c r="E112" s="94">
        <v>72</v>
      </c>
      <c r="F112" s="94">
        <v>69</v>
      </c>
      <c r="G112" s="94">
        <v>84</v>
      </c>
      <c r="H112" s="94">
        <v>83</v>
      </c>
      <c r="I112" s="94"/>
      <c r="J112" s="121">
        <f t="shared" si="4"/>
        <v>379</v>
      </c>
      <c r="K112" s="271">
        <f t="shared" si="5"/>
        <v>75.8</v>
      </c>
    </row>
    <row r="113" spans="1:11" s="77" customFormat="1" ht="15">
      <c r="A113" s="124">
        <v>54</v>
      </c>
      <c r="B113" s="111" t="s">
        <v>81</v>
      </c>
      <c r="C113" s="112" t="s">
        <v>155</v>
      </c>
      <c r="D113" s="94">
        <v>88</v>
      </c>
      <c r="E113" s="304"/>
      <c r="F113" s="94">
        <v>98</v>
      </c>
      <c r="G113" s="94">
        <v>89</v>
      </c>
      <c r="H113" s="94">
        <v>95</v>
      </c>
      <c r="I113" s="94"/>
      <c r="J113" s="121">
        <f t="shared" si="4"/>
        <v>370</v>
      </c>
      <c r="K113" s="122">
        <f t="shared" si="5"/>
        <v>92.5</v>
      </c>
    </row>
    <row r="114" spans="1:11" s="77" customFormat="1" ht="15">
      <c r="A114" s="124">
        <v>55</v>
      </c>
      <c r="B114" s="111" t="s">
        <v>173</v>
      </c>
      <c r="C114" s="112" t="s">
        <v>155</v>
      </c>
      <c r="D114" s="304"/>
      <c r="E114" s="94">
        <v>93</v>
      </c>
      <c r="F114" s="94">
        <v>90</v>
      </c>
      <c r="G114" s="94">
        <v>82</v>
      </c>
      <c r="H114" s="94">
        <v>101</v>
      </c>
      <c r="I114" s="135"/>
      <c r="J114" s="133">
        <f t="shared" si="4"/>
        <v>366</v>
      </c>
      <c r="K114" s="122">
        <f t="shared" si="5"/>
        <v>91.5</v>
      </c>
    </row>
    <row r="115" spans="1:11" s="77" customFormat="1" ht="15">
      <c r="A115" s="124">
        <v>56</v>
      </c>
      <c r="B115" s="111" t="s">
        <v>163</v>
      </c>
      <c r="C115" s="112" t="s">
        <v>12</v>
      </c>
      <c r="D115" s="94">
        <v>87</v>
      </c>
      <c r="E115" s="94">
        <v>42</v>
      </c>
      <c r="F115" s="94">
        <v>79</v>
      </c>
      <c r="G115" s="94">
        <v>75</v>
      </c>
      <c r="H115" s="94">
        <v>79</v>
      </c>
      <c r="I115" s="135"/>
      <c r="J115" s="133">
        <f t="shared" si="4"/>
        <v>362</v>
      </c>
      <c r="K115" s="122">
        <f t="shared" si="5"/>
        <v>72.4</v>
      </c>
    </row>
    <row r="116" spans="1:11" s="77" customFormat="1" ht="15">
      <c r="A116" s="124">
        <v>57</v>
      </c>
      <c r="B116" s="111" t="s">
        <v>98</v>
      </c>
      <c r="C116" s="112" t="s">
        <v>16</v>
      </c>
      <c r="D116" s="94">
        <v>53</v>
      </c>
      <c r="E116" s="94">
        <v>64</v>
      </c>
      <c r="F116" s="94">
        <v>64</v>
      </c>
      <c r="G116" s="94">
        <v>78</v>
      </c>
      <c r="H116" s="94">
        <v>93</v>
      </c>
      <c r="I116" s="135"/>
      <c r="J116" s="133">
        <f t="shared" si="4"/>
        <v>352</v>
      </c>
      <c r="K116" s="122">
        <f t="shared" si="5"/>
        <v>70.4</v>
      </c>
    </row>
    <row r="117" spans="1:11" s="77" customFormat="1" ht="15">
      <c r="A117" s="123">
        <v>58</v>
      </c>
      <c r="B117" s="111" t="s">
        <v>92</v>
      </c>
      <c r="C117" s="112" t="s">
        <v>9</v>
      </c>
      <c r="D117" s="94">
        <v>65</v>
      </c>
      <c r="E117" s="94">
        <v>60</v>
      </c>
      <c r="F117" s="94">
        <v>66</v>
      </c>
      <c r="G117" s="94">
        <v>79</v>
      </c>
      <c r="H117" s="94">
        <v>76</v>
      </c>
      <c r="I117" s="135"/>
      <c r="J117" s="133">
        <f t="shared" si="4"/>
        <v>346</v>
      </c>
      <c r="K117" s="122">
        <f t="shared" si="5"/>
        <v>69.2</v>
      </c>
    </row>
    <row r="118" spans="1:11" s="77" customFormat="1" ht="15">
      <c r="A118" s="123">
        <v>59</v>
      </c>
      <c r="B118" s="111" t="s">
        <v>97</v>
      </c>
      <c r="C118" s="112" t="s">
        <v>1</v>
      </c>
      <c r="D118" s="94">
        <v>76</v>
      </c>
      <c r="E118" s="94">
        <v>87</v>
      </c>
      <c r="F118" s="94">
        <v>81</v>
      </c>
      <c r="G118" s="94">
        <v>90</v>
      </c>
      <c r="H118" s="304"/>
      <c r="I118" s="135"/>
      <c r="J118" s="133">
        <f t="shared" si="4"/>
        <v>334</v>
      </c>
      <c r="K118" s="122">
        <f t="shared" si="5"/>
        <v>83.5</v>
      </c>
    </row>
    <row r="119" spans="1:11" s="77" customFormat="1" ht="15">
      <c r="A119" s="124">
        <v>60</v>
      </c>
      <c r="B119" s="111" t="s">
        <v>90</v>
      </c>
      <c r="C119" s="112" t="s">
        <v>14</v>
      </c>
      <c r="D119" s="94">
        <v>67</v>
      </c>
      <c r="E119" s="94">
        <v>80</v>
      </c>
      <c r="F119" s="304"/>
      <c r="G119" s="94">
        <v>75</v>
      </c>
      <c r="H119" s="94">
        <v>91</v>
      </c>
      <c r="I119" s="135"/>
      <c r="J119" s="133">
        <f t="shared" si="4"/>
        <v>313</v>
      </c>
      <c r="K119" s="122">
        <f t="shared" si="5"/>
        <v>78.25</v>
      </c>
    </row>
    <row r="120" spans="1:11" s="77" customFormat="1" ht="15">
      <c r="A120" s="124">
        <v>61</v>
      </c>
      <c r="B120" s="111" t="s">
        <v>158</v>
      </c>
      <c r="C120" s="112" t="s">
        <v>8</v>
      </c>
      <c r="D120" s="94">
        <v>88</v>
      </c>
      <c r="E120" s="94">
        <v>69</v>
      </c>
      <c r="F120" s="94">
        <v>71</v>
      </c>
      <c r="G120" s="94">
        <v>66</v>
      </c>
      <c r="H120" s="304"/>
      <c r="I120" s="135"/>
      <c r="J120" s="133">
        <f t="shared" si="4"/>
        <v>294</v>
      </c>
      <c r="K120" s="122">
        <f t="shared" si="5"/>
        <v>73.5</v>
      </c>
    </row>
    <row r="121" spans="1:11" s="77" customFormat="1" ht="15">
      <c r="A121" s="124">
        <v>62</v>
      </c>
      <c r="B121" s="111" t="s">
        <v>99</v>
      </c>
      <c r="C121" s="112" t="s">
        <v>14</v>
      </c>
      <c r="D121" s="94">
        <v>67</v>
      </c>
      <c r="E121" s="94">
        <v>53</v>
      </c>
      <c r="F121" s="94">
        <v>51</v>
      </c>
      <c r="G121" s="94">
        <v>39</v>
      </c>
      <c r="H121" s="94">
        <v>67</v>
      </c>
      <c r="I121" s="135"/>
      <c r="J121" s="133">
        <f t="shared" si="4"/>
        <v>277</v>
      </c>
      <c r="K121" s="122">
        <f t="shared" si="5"/>
        <v>55.4</v>
      </c>
    </row>
    <row r="122" spans="1:11" s="77" customFormat="1" ht="15">
      <c r="A122" s="124">
        <v>63</v>
      </c>
      <c r="B122" s="111" t="s">
        <v>165</v>
      </c>
      <c r="C122" s="112" t="s">
        <v>2</v>
      </c>
      <c r="D122" s="304"/>
      <c r="E122" s="304"/>
      <c r="F122" s="304"/>
      <c r="G122" s="94">
        <v>106</v>
      </c>
      <c r="H122" s="94">
        <v>111</v>
      </c>
      <c r="I122" s="135"/>
      <c r="J122" s="133">
        <f t="shared" si="4"/>
        <v>217</v>
      </c>
      <c r="K122" s="122">
        <f t="shared" si="5"/>
        <v>108.5</v>
      </c>
    </row>
    <row r="123" spans="1:11" s="77" customFormat="1" ht="15">
      <c r="A123" s="123">
        <v>64</v>
      </c>
      <c r="B123" s="111" t="s">
        <v>169</v>
      </c>
      <c r="C123" s="112" t="s">
        <v>15</v>
      </c>
      <c r="D123" s="94">
        <v>70</v>
      </c>
      <c r="E123" s="94">
        <v>79</v>
      </c>
      <c r="F123" s="94">
        <v>66</v>
      </c>
      <c r="G123" s="354"/>
      <c r="H123" s="304"/>
      <c r="I123" s="135"/>
      <c r="J123" s="133">
        <f t="shared" si="4"/>
        <v>215</v>
      </c>
      <c r="K123" s="122">
        <f t="shared" si="5"/>
        <v>71.66666666666667</v>
      </c>
    </row>
    <row r="124" spans="1:11" s="77" customFormat="1" ht="15">
      <c r="A124" s="123">
        <v>65</v>
      </c>
      <c r="B124" s="111" t="s">
        <v>174</v>
      </c>
      <c r="C124" s="112" t="s">
        <v>2</v>
      </c>
      <c r="D124" s="346"/>
      <c r="E124" s="94">
        <v>78</v>
      </c>
      <c r="F124" s="94">
        <v>90</v>
      </c>
      <c r="G124" s="354"/>
      <c r="H124" s="304"/>
      <c r="I124" s="135"/>
      <c r="J124" s="133">
        <f>IF(SUM(I124,H124,G124,F124,E124,D124)=0," ",SUM(I124,H124,G124,F124,E124,D124))</f>
        <v>168</v>
      </c>
      <c r="K124" s="122">
        <f aca="true" t="shared" si="6" ref="K124:K132">IF(SUM(I124,H124,G124,F124,E124,D124)=0," ",AVERAGE(I124,H124,G124,F124,E124,D124))</f>
        <v>84</v>
      </c>
    </row>
    <row r="125" spans="1:11" s="77" customFormat="1" ht="15">
      <c r="A125" s="305">
        <v>66</v>
      </c>
      <c r="B125" s="111" t="s">
        <v>176</v>
      </c>
      <c r="C125" s="112" t="s">
        <v>8</v>
      </c>
      <c r="D125" s="304"/>
      <c r="E125" s="346"/>
      <c r="F125" s="94">
        <v>84</v>
      </c>
      <c r="G125" s="94">
        <v>68</v>
      </c>
      <c r="H125" s="304"/>
      <c r="I125" s="135"/>
      <c r="J125" s="133">
        <f>IF(SUM(I125,H125,G125,F125,E125,D125)=0," ",SUM(I125,H125,G125,F125,E125,D125))</f>
        <v>152</v>
      </c>
      <c r="K125" s="122">
        <f t="shared" si="6"/>
        <v>76</v>
      </c>
    </row>
    <row r="126" spans="1:11" s="77" customFormat="1" ht="15">
      <c r="A126" s="306">
        <v>67</v>
      </c>
      <c r="B126" s="111" t="s">
        <v>70</v>
      </c>
      <c r="C126" s="112" t="s">
        <v>2</v>
      </c>
      <c r="D126" s="94">
        <v>111</v>
      </c>
      <c r="E126" s="304"/>
      <c r="F126" s="304"/>
      <c r="G126" s="354"/>
      <c r="H126" s="304"/>
      <c r="I126" s="135"/>
      <c r="J126" s="133">
        <f>IF(SUM(I126,H126,G126,F126,E126,D126)=0," ",SUM(I126,H126,G126,F126,E126,D126))</f>
        <v>111</v>
      </c>
      <c r="K126" s="122">
        <f t="shared" si="6"/>
        <v>111</v>
      </c>
    </row>
    <row r="127" spans="1:11" s="77" customFormat="1" ht="15">
      <c r="A127" s="123">
        <v>68</v>
      </c>
      <c r="B127" s="111" t="s">
        <v>170</v>
      </c>
      <c r="C127" s="112" t="s">
        <v>5</v>
      </c>
      <c r="D127" s="304"/>
      <c r="E127" s="94">
        <v>105</v>
      </c>
      <c r="F127" s="325"/>
      <c r="G127" s="354"/>
      <c r="H127" s="304"/>
      <c r="I127" s="135"/>
      <c r="J127" s="133">
        <f>IF(SUM(I127,H127,G127,F127,E127,D127)=0," ",SUM(I127,H127,G127,F127,E127,D127))</f>
        <v>105</v>
      </c>
      <c r="K127" s="122">
        <f t="shared" si="6"/>
        <v>105</v>
      </c>
    </row>
    <row r="128" spans="1:11" s="77" customFormat="1" ht="15">
      <c r="A128" s="124">
        <v>69</v>
      </c>
      <c r="B128" s="111" t="s">
        <v>175</v>
      </c>
      <c r="C128" s="112" t="s">
        <v>37</v>
      </c>
      <c r="D128" s="304"/>
      <c r="E128" s="347"/>
      <c r="F128" s="326">
        <v>104</v>
      </c>
      <c r="G128" s="354"/>
      <c r="H128" s="304"/>
      <c r="I128" s="135"/>
      <c r="J128" s="133">
        <f>IF(SUM(I128,H128,G128,F128,E128,D128)=0," ",SUM(I128,H128,G128,F128,E128,D128))</f>
        <v>104</v>
      </c>
      <c r="K128" s="122">
        <f t="shared" si="6"/>
        <v>104</v>
      </c>
    </row>
    <row r="129" spans="1:11" s="77" customFormat="1" ht="15">
      <c r="A129" s="124">
        <v>70</v>
      </c>
      <c r="B129" s="111" t="s">
        <v>181</v>
      </c>
      <c r="C129" s="112" t="s">
        <v>16</v>
      </c>
      <c r="D129" s="304"/>
      <c r="E129" s="347"/>
      <c r="F129" s="304"/>
      <c r="G129" s="94">
        <v>98</v>
      </c>
      <c r="H129" s="304"/>
      <c r="I129" s="135"/>
      <c r="J129" s="133">
        <f>IF(SUM(I129,H129,G129,F129,E129,D129)=0," ",SUM(I129,H129,G129,F129,E129,D129))</f>
        <v>98</v>
      </c>
      <c r="K129" s="122">
        <f t="shared" si="6"/>
        <v>98</v>
      </c>
    </row>
    <row r="130" spans="1:11" s="77" customFormat="1" ht="15">
      <c r="A130" s="123">
        <v>71</v>
      </c>
      <c r="B130" s="111" t="s">
        <v>179</v>
      </c>
      <c r="C130" s="112" t="s">
        <v>18</v>
      </c>
      <c r="D130" s="346"/>
      <c r="E130" s="347"/>
      <c r="F130" s="346"/>
      <c r="G130" s="94">
        <v>89</v>
      </c>
      <c r="H130" s="304"/>
      <c r="I130" s="135"/>
      <c r="J130" s="133">
        <f>IF(SUM(I130,H130,G130,F130,E130,D130)=0," ",SUM(I130,H130,G130,F130,E130,D130))</f>
        <v>89</v>
      </c>
      <c r="K130" s="122">
        <f t="shared" si="6"/>
        <v>89</v>
      </c>
    </row>
    <row r="131" spans="1:11" s="77" customFormat="1" ht="15">
      <c r="A131" s="124">
        <v>72</v>
      </c>
      <c r="B131" s="111" t="s">
        <v>160</v>
      </c>
      <c r="C131" s="112" t="s">
        <v>10</v>
      </c>
      <c r="D131" s="317">
        <v>87</v>
      </c>
      <c r="E131" s="304"/>
      <c r="F131" s="304"/>
      <c r="G131" s="354"/>
      <c r="H131" s="304"/>
      <c r="I131" s="135"/>
      <c r="J131" s="133">
        <f>IF(SUM(I131,H131,G131,F131,E131,D131)=0," ",SUM(I131,H131,G131,F131,E131,D131))</f>
        <v>87</v>
      </c>
      <c r="K131" s="122">
        <f t="shared" si="6"/>
        <v>87</v>
      </c>
    </row>
    <row r="132" spans="1:11" s="77" customFormat="1" ht="15">
      <c r="A132" s="333">
        <v>73</v>
      </c>
      <c r="B132" s="127" t="s">
        <v>157</v>
      </c>
      <c r="C132" s="128" t="s">
        <v>8</v>
      </c>
      <c r="D132" s="101">
        <v>51</v>
      </c>
      <c r="E132" s="304"/>
      <c r="F132" s="351"/>
      <c r="G132" s="354"/>
      <c r="H132" s="304"/>
      <c r="I132" s="136"/>
      <c r="J132" s="134">
        <f>IF(SUM(I132,H132,G132,F132,E132,D132)=0," ",SUM(I132,H132,G132,F132,E132,D132))</f>
        <v>51</v>
      </c>
      <c r="K132" s="130">
        <f t="shared" si="6"/>
        <v>51</v>
      </c>
    </row>
    <row r="133" spans="5:8" s="77" customFormat="1" ht="15">
      <c r="E133" s="131"/>
      <c r="F133" s="131"/>
      <c r="H133" s="131"/>
    </row>
    <row r="134" spans="5:8" s="77" customFormat="1" ht="15">
      <c r="E134" s="131"/>
      <c r="F134" s="131"/>
      <c r="H134" s="131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79">
      <selection activeCell="B92" sqref="B92"/>
    </sheetView>
  </sheetViews>
  <sheetFormatPr defaultColWidth="11.421875" defaultRowHeight="12.75"/>
  <cols>
    <col min="1" max="1" width="3.57421875" style="66" customWidth="1"/>
    <col min="2" max="2" width="25.7109375" style="66" customWidth="1"/>
    <col min="3" max="3" width="21.28125" style="66" customWidth="1"/>
    <col min="4" max="4" width="6.28125" style="66" customWidth="1"/>
    <col min="5" max="6" width="6.28125" style="132" customWidth="1"/>
    <col min="7" max="7" width="6.28125" style="66" customWidth="1"/>
    <col min="8" max="8" width="6.28125" style="132" customWidth="1"/>
    <col min="9" max="9" width="6.28125" style="66" customWidth="1"/>
    <col min="10" max="10" width="8.00390625" style="66" customWidth="1"/>
    <col min="11" max="11" width="8.7109375" style="66" customWidth="1"/>
    <col min="12" max="16384" width="10.8515625" style="66" customWidth="1"/>
  </cols>
  <sheetData>
    <row r="1" spans="1:11" s="41" customFormat="1" ht="42">
      <c r="A1" s="36"/>
      <c r="B1" s="37"/>
      <c r="C1" s="38"/>
      <c r="D1" s="37"/>
      <c r="E1" s="38"/>
      <c r="F1" s="37"/>
      <c r="G1" s="39"/>
      <c r="H1" s="38"/>
      <c r="I1" s="38"/>
      <c r="J1" s="38"/>
      <c r="K1" s="40" t="s">
        <v>167</v>
      </c>
    </row>
    <row r="2" spans="1:11" s="47" customFormat="1" ht="23.25">
      <c r="A2" s="42"/>
      <c r="B2" s="43"/>
      <c r="C2" s="43"/>
      <c r="D2" s="44"/>
      <c r="E2" s="43"/>
      <c r="F2" s="44"/>
      <c r="G2" s="45"/>
      <c r="H2" s="43"/>
      <c r="I2" s="43"/>
      <c r="J2" s="43"/>
      <c r="K2" s="46" t="s">
        <v>31</v>
      </c>
    </row>
    <row r="3" spans="1:11" s="53" customFormat="1" ht="32.25" thickBot="1">
      <c r="A3" s="48"/>
      <c r="B3" s="49"/>
      <c r="C3" s="49"/>
      <c r="D3" s="50"/>
      <c r="E3" s="49"/>
      <c r="F3" s="50"/>
      <c r="G3" s="51"/>
      <c r="H3" s="49"/>
      <c r="I3" s="49"/>
      <c r="J3" s="49"/>
      <c r="K3" s="52" t="s">
        <v>28</v>
      </c>
    </row>
    <row r="4" spans="1:11" s="41" customFormat="1" ht="42.75" thickBot="1">
      <c r="A4" s="54"/>
      <c r="B4" s="55"/>
      <c r="C4" s="153"/>
      <c r="D4" s="154"/>
      <c r="E4" s="155"/>
      <c r="F4" s="155"/>
      <c r="G4" s="154"/>
      <c r="H4" s="155"/>
      <c r="I4" s="154"/>
      <c r="J4" s="154"/>
      <c r="K4" s="156" t="s">
        <v>104</v>
      </c>
    </row>
    <row r="5" spans="1:11" s="60" customFormat="1" ht="21">
      <c r="A5" s="56"/>
      <c r="B5" s="57"/>
      <c r="C5" s="57"/>
      <c r="D5" s="57"/>
      <c r="E5" s="58"/>
      <c r="F5" s="58"/>
      <c r="G5" s="57"/>
      <c r="H5" s="58"/>
      <c r="I5" s="57"/>
      <c r="J5" s="57"/>
      <c r="K5" s="59" t="s">
        <v>33</v>
      </c>
    </row>
    <row r="6" spans="1:11" s="60" customFormat="1" ht="21">
      <c r="A6" s="56"/>
      <c r="B6" s="61">
        <v>43065</v>
      </c>
      <c r="C6" s="57"/>
      <c r="D6" s="57"/>
      <c r="E6" s="58"/>
      <c r="F6" s="58"/>
      <c r="G6" s="57"/>
      <c r="H6" s="58"/>
      <c r="I6" s="57"/>
      <c r="J6" s="57"/>
      <c r="K6" s="59" t="s">
        <v>34</v>
      </c>
    </row>
    <row r="7" spans="1:11" ht="13.5" thickBot="1">
      <c r="A7" s="62"/>
      <c r="B7" s="63"/>
      <c r="C7" s="63"/>
      <c r="D7" s="63"/>
      <c r="E7" s="64"/>
      <c r="F7" s="64"/>
      <c r="G7" s="63"/>
      <c r="H7" s="64"/>
      <c r="I7" s="63"/>
      <c r="J7" s="63"/>
      <c r="K7" s="65"/>
    </row>
    <row r="8" spans="1:11" s="67" customFormat="1" ht="26.25" thickBot="1">
      <c r="A8" s="157" t="s">
        <v>35</v>
      </c>
      <c r="B8" s="158"/>
      <c r="C8" s="159"/>
      <c r="D8" s="160"/>
      <c r="E8" s="160"/>
      <c r="F8" s="160"/>
      <c r="G8" s="160"/>
      <c r="H8" s="160"/>
      <c r="I8" s="160"/>
      <c r="J8" s="160"/>
      <c r="K8" s="161"/>
    </row>
    <row r="9" spans="1:11" ht="12.75">
      <c r="A9" s="62"/>
      <c r="B9" s="63"/>
      <c r="C9" s="63"/>
      <c r="D9" s="63"/>
      <c r="E9" s="64"/>
      <c r="F9" s="64"/>
      <c r="G9" s="63"/>
      <c r="H9" s="64"/>
      <c r="I9" s="63"/>
      <c r="J9" s="63"/>
      <c r="K9" s="65"/>
    </row>
    <row r="10" spans="1:11" s="77" customFormat="1" ht="15">
      <c r="A10" s="68" t="s">
        <v>1</v>
      </c>
      <c r="B10" s="69"/>
      <c r="C10" s="70" t="s">
        <v>0</v>
      </c>
      <c r="D10" s="71" t="s">
        <v>8</v>
      </c>
      <c r="E10" s="72"/>
      <c r="F10" s="72"/>
      <c r="G10" s="69"/>
      <c r="H10" s="73"/>
      <c r="I10" s="74">
        <v>342</v>
      </c>
      <c r="J10" s="75" t="s">
        <v>0</v>
      </c>
      <c r="K10" s="76">
        <v>279</v>
      </c>
    </row>
    <row r="11" spans="1:11" s="77" customFormat="1" ht="15">
      <c r="A11" s="68" t="s">
        <v>5</v>
      </c>
      <c r="B11" s="69"/>
      <c r="C11" s="70" t="s">
        <v>0</v>
      </c>
      <c r="D11" s="71" t="s">
        <v>10</v>
      </c>
      <c r="E11" s="72"/>
      <c r="F11" s="72"/>
      <c r="G11" s="69"/>
      <c r="H11" s="73"/>
      <c r="I11" s="74">
        <v>315</v>
      </c>
      <c r="J11" s="75" t="s">
        <v>0</v>
      </c>
      <c r="K11" s="76">
        <v>294</v>
      </c>
    </row>
    <row r="12" spans="1:11" s="77" customFormat="1" ht="15">
      <c r="A12" s="68" t="s">
        <v>7</v>
      </c>
      <c r="B12" s="69"/>
      <c r="C12" s="70" t="s">
        <v>0</v>
      </c>
      <c r="D12" s="71" t="s">
        <v>2</v>
      </c>
      <c r="E12" s="72"/>
      <c r="F12" s="72"/>
      <c r="G12" s="69"/>
      <c r="H12" s="73"/>
      <c r="I12" s="74">
        <v>281</v>
      </c>
      <c r="J12" s="75" t="s">
        <v>0</v>
      </c>
      <c r="K12" s="76">
        <v>308</v>
      </c>
    </row>
    <row r="13" spans="1:11" s="77" customFormat="1" ht="15">
      <c r="A13" s="68" t="s">
        <v>9</v>
      </c>
      <c r="B13" s="69"/>
      <c r="C13" s="70" t="s">
        <v>0</v>
      </c>
      <c r="D13" s="71" t="s">
        <v>6</v>
      </c>
      <c r="E13" s="72"/>
      <c r="F13" s="72"/>
      <c r="G13" s="69"/>
      <c r="H13" s="73"/>
      <c r="I13" s="74">
        <v>248</v>
      </c>
      <c r="J13" s="75" t="s">
        <v>0</v>
      </c>
      <c r="K13" s="76">
        <v>307</v>
      </c>
    </row>
    <row r="14" spans="1:11" ht="13.5" thickBot="1">
      <c r="A14" s="62"/>
      <c r="B14" s="63"/>
      <c r="C14" s="63"/>
      <c r="D14" s="63"/>
      <c r="E14" s="64"/>
      <c r="F14" s="64"/>
      <c r="G14" s="63"/>
      <c r="H14" s="64"/>
      <c r="I14" s="63"/>
      <c r="J14" s="63"/>
      <c r="K14" s="65"/>
    </row>
    <row r="15" spans="1:11" s="67" customFormat="1" ht="26.25" thickBot="1">
      <c r="A15" s="157" t="s">
        <v>38</v>
      </c>
      <c r="B15" s="158"/>
      <c r="C15" s="159"/>
      <c r="D15" s="160"/>
      <c r="E15" s="160"/>
      <c r="F15" s="160"/>
      <c r="G15" s="160"/>
      <c r="H15" s="160"/>
      <c r="I15" s="160"/>
      <c r="J15" s="160"/>
      <c r="K15" s="161"/>
    </row>
    <row r="16" spans="1:11" ht="12.75">
      <c r="A16" s="78"/>
      <c r="B16" s="79"/>
      <c r="C16" s="80"/>
      <c r="D16" s="80"/>
      <c r="E16" s="80"/>
      <c r="F16" s="80"/>
      <c r="G16" s="80"/>
      <c r="H16" s="80"/>
      <c r="I16" s="80"/>
      <c r="J16" s="80"/>
      <c r="K16" s="81"/>
    </row>
    <row r="17" spans="1:11" s="86" customFormat="1" ht="15">
      <c r="A17" s="82"/>
      <c r="B17" s="83" t="s">
        <v>39</v>
      </c>
      <c r="C17" s="84" t="s">
        <v>40</v>
      </c>
      <c r="D17" s="84" t="s">
        <v>41</v>
      </c>
      <c r="E17" s="84" t="s">
        <v>42</v>
      </c>
      <c r="F17" s="84" t="s">
        <v>43</v>
      </c>
      <c r="G17" s="84" t="s">
        <v>44</v>
      </c>
      <c r="H17" s="84" t="s">
        <v>45</v>
      </c>
      <c r="I17" s="84" t="s">
        <v>46</v>
      </c>
      <c r="J17" s="84" t="s">
        <v>47</v>
      </c>
      <c r="K17" s="85" t="s">
        <v>48</v>
      </c>
    </row>
    <row r="18" spans="1:11" s="91" customFormat="1" ht="10.5">
      <c r="A18" s="87"/>
      <c r="B18" s="88"/>
      <c r="C18" s="89"/>
      <c r="D18" s="89"/>
      <c r="E18" s="89"/>
      <c r="F18" s="89"/>
      <c r="G18" s="89"/>
      <c r="H18" s="89"/>
      <c r="I18" s="89"/>
      <c r="J18" s="89"/>
      <c r="K18" s="90"/>
    </row>
    <row r="19" spans="1:11" s="77" customFormat="1" ht="15">
      <c r="A19" s="137">
        <v>1</v>
      </c>
      <c r="B19" s="179" t="s">
        <v>1</v>
      </c>
      <c r="C19" s="138">
        <v>5</v>
      </c>
      <c r="D19" s="139">
        <v>341</v>
      </c>
      <c r="E19" s="139">
        <v>318</v>
      </c>
      <c r="F19" s="139">
        <v>328</v>
      </c>
      <c r="G19" s="139">
        <v>311</v>
      </c>
      <c r="H19" s="139">
        <v>342</v>
      </c>
      <c r="I19" s="139"/>
      <c r="J19" s="140">
        <f aca="true" t="shared" si="0" ref="J19:J27">IF(SUM(D19:I19)=0," ",SUM(D19:I19))</f>
        <v>1640</v>
      </c>
      <c r="K19" s="141">
        <f aca="true" t="shared" si="1" ref="K19:K27">IF(D19=0," ",AVERAGE(D19:I19))</f>
        <v>328</v>
      </c>
    </row>
    <row r="20" spans="1:11" s="77" customFormat="1" ht="15">
      <c r="A20" s="142">
        <v>2</v>
      </c>
      <c r="B20" s="143" t="s">
        <v>5</v>
      </c>
      <c r="C20" s="144">
        <v>5</v>
      </c>
      <c r="D20" s="145">
        <v>301</v>
      </c>
      <c r="E20" s="145">
        <v>293</v>
      </c>
      <c r="F20" s="145">
        <v>331</v>
      </c>
      <c r="G20" s="145">
        <v>324</v>
      </c>
      <c r="H20" s="145"/>
      <c r="I20" s="145"/>
      <c r="J20" s="146">
        <f t="shared" si="0"/>
        <v>1249</v>
      </c>
      <c r="K20" s="147">
        <f t="shared" si="1"/>
        <v>312.25</v>
      </c>
    </row>
    <row r="21" spans="1:11" s="77" customFormat="1" ht="15">
      <c r="A21" s="148">
        <v>3</v>
      </c>
      <c r="B21" s="303" t="s">
        <v>6</v>
      </c>
      <c r="C21" s="149">
        <v>5</v>
      </c>
      <c r="D21" s="150">
        <v>301</v>
      </c>
      <c r="E21" s="150">
        <v>294</v>
      </c>
      <c r="F21" s="150">
        <v>303</v>
      </c>
      <c r="G21" s="150">
        <v>317</v>
      </c>
      <c r="H21" s="150">
        <v>307</v>
      </c>
      <c r="I21" s="150"/>
      <c r="J21" s="151">
        <f t="shared" si="0"/>
        <v>1522</v>
      </c>
      <c r="K21" s="152">
        <f t="shared" si="1"/>
        <v>304.4</v>
      </c>
    </row>
    <row r="22" spans="1:11" s="77" customFormat="1" ht="15">
      <c r="A22" s="92">
        <v>4</v>
      </c>
      <c r="B22" s="93" t="s">
        <v>2</v>
      </c>
      <c r="C22" s="94">
        <v>5</v>
      </c>
      <c r="D22" s="95">
        <v>313</v>
      </c>
      <c r="E22" s="95">
        <v>289</v>
      </c>
      <c r="F22" s="95">
        <v>286</v>
      </c>
      <c r="G22" s="95">
        <v>299</v>
      </c>
      <c r="H22" s="95">
        <v>308</v>
      </c>
      <c r="I22" s="95"/>
      <c r="J22" s="96">
        <f t="shared" si="0"/>
        <v>1495</v>
      </c>
      <c r="K22" s="97">
        <f t="shared" si="1"/>
        <v>299</v>
      </c>
    </row>
    <row r="23" spans="1:11" s="77" customFormat="1" ht="15">
      <c r="A23" s="92">
        <v>5</v>
      </c>
      <c r="B23" s="98" t="s">
        <v>7</v>
      </c>
      <c r="C23" s="94">
        <v>5</v>
      </c>
      <c r="D23" s="95">
        <v>276</v>
      </c>
      <c r="E23" s="95">
        <v>280</v>
      </c>
      <c r="F23" s="95">
        <v>295</v>
      </c>
      <c r="G23" s="95">
        <v>313</v>
      </c>
      <c r="H23" s="95">
        <v>281</v>
      </c>
      <c r="I23" s="95"/>
      <c r="J23" s="96">
        <f t="shared" si="0"/>
        <v>1445</v>
      </c>
      <c r="K23" s="97">
        <f t="shared" si="1"/>
        <v>289</v>
      </c>
    </row>
    <row r="24" spans="1:11" s="77" customFormat="1" ht="15">
      <c r="A24" s="92">
        <v>6</v>
      </c>
      <c r="B24" s="93" t="s">
        <v>10</v>
      </c>
      <c r="C24" s="94">
        <v>5</v>
      </c>
      <c r="D24" s="95">
        <v>280</v>
      </c>
      <c r="E24" s="95">
        <v>279</v>
      </c>
      <c r="F24" s="95">
        <v>284</v>
      </c>
      <c r="G24" s="95">
        <v>268</v>
      </c>
      <c r="H24" s="95"/>
      <c r="I24" s="95"/>
      <c r="J24" s="96">
        <f t="shared" si="0"/>
        <v>1111</v>
      </c>
      <c r="K24" s="97">
        <f t="shared" si="1"/>
        <v>277.75</v>
      </c>
    </row>
    <row r="25" spans="1:11" s="77" customFormat="1" ht="15">
      <c r="A25" s="92">
        <v>7</v>
      </c>
      <c r="B25" s="93" t="s">
        <v>8</v>
      </c>
      <c r="C25" s="94">
        <v>5</v>
      </c>
      <c r="D25" s="95">
        <v>254</v>
      </c>
      <c r="E25" s="95">
        <v>256</v>
      </c>
      <c r="F25" s="95">
        <v>253</v>
      </c>
      <c r="G25" s="95">
        <v>272</v>
      </c>
      <c r="H25" s="95">
        <v>279</v>
      </c>
      <c r="I25" s="95"/>
      <c r="J25" s="96">
        <f t="shared" si="0"/>
        <v>1314</v>
      </c>
      <c r="K25" s="97">
        <f t="shared" si="1"/>
        <v>262.8</v>
      </c>
    </row>
    <row r="26" spans="1:11" s="77" customFormat="1" ht="15">
      <c r="A26" s="92">
        <v>8</v>
      </c>
      <c r="B26" s="93" t="s">
        <v>9</v>
      </c>
      <c r="C26" s="94">
        <v>5</v>
      </c>
      <c r="D26" s="95">
        <v>200</v>
      </c>
      <c r="E26" s="95">
        <v>191</v>
      </c>
      <c r="F26" s="95">
        <v>261</v>
      </c>
      <c r="G26" s="95">
        <v>258</v>
      </c>
      <c r="H26" s="95">
        <v>248</v>
      </c>
      <c r="I26" s="95"/>
      <c r="J26" s="96">
        <f t="shared" si="0"/>
        <v>1158</v>
      </c>
      <c r="K26" s="97">
        <f t="shared" si="1"/>
        <v>231.6</v>
      </c>
    </row>
    <row r="27" spans="1:11" s="77" customFormat="1" ht="15">
      <c r="A27" s="99">
        <v>9</v>
      </c>
      <c r="B27" s="100" t="s">
        <v>36</v>
      </c>
      <c r="C27" s="101">
        <v>5</v>
      </c>
      <c r="D27" s="102">
        <v>268</v>
      </c>
      <c r="E27" s="302" t="s">
        <v>172</v>
      </c>
      <c r="F27" s="102"/>
      <c r="G27" s="102"/>
      <c r="H27" s="102"/>
      <c r="I27" s="102"/>
      <c r="J27" s="103">
        <f t="shared" si="0"/>
        <v>268</v>
      </c>
      <c r="K27" s="104">
        <f t="shared" si="1"/>
        <v>268</v>
      </c>
    </row>
    <row r="28" spans="1:11" ht="12.75">
      <c r="A28" s="105"/>
      <c r="B28" s="79"/>
      <c r="C28" s="80"/>
      <c r="D28" s="80"/>
      <c r="E28" s="64"/>
      <c r="F28" s="64"/>
      <c r="G28" s="64"/>
      <c r="H28" s="64"/>
      <c r="I28" s="64"/>
      <c r="J28" s="64"/>
      <c r="K28" s="106"/>
    </row>
    <row r="29" spans="1:11" ht="12.75">
      <c r="A29" s="105"/>
      <c r="B29" s="79"/>
      <c r="C29" s="80"/>
      <c r="D29" s="80"/>
      <c r="E29" s="64"/>
      <c r="F29" s="64"/>
      <c r="G29" s="64"/>
      <c r="H29" s="64"/>
      <c r="I29" s="64"/>
      <c r="J29" s="64"/>
      <c r="K29" s="106"/>
    </row>
    <row r="30" spans="1:11" ht="12.75">
      <c r="A30" s="105"/>
      <c r="B30" s="79"/>
      <c r="C30" s="80"/>
      <c r="D30" s="80"/>
      <c r="E30" s="64"/>
      <c r="F30" s="64"/>
      <c r="G30" s="64"/>
      <c r="H30" s="64"/>
      <c r="I30" s="64"/>
      <c r="J30" s="64"/>
      <c r="K30" s="106"/>
    </row>
    <row r="31" spans="1:11" ht="12.75">
      <c r="A31" s="105"/>
      <c r="B31" s="79"/>
      <c r="C31" s="80"/>
      <c r="D31" s="80"/>
      <c r="E31" s="64"/>
      <c r="F31" s="64"/>
      <c r="G31" s="64"/>
      <c r="H31" s="64"/>
      <c r="I31" s="64"/>
      <c r="J31" s="64"/>
      <c r="K31" s="106"/>
    </row>
    <row r="32" spans="1:11" ht="12.75">
      <c r="A32" s="105"/>
      <c r="B32" s="79"/>
      <c r="C32" s="80"/>
      <c r="D32" s="80"/>
      <c r="E32" s="64"/>
      <c r="F32" s="64"/>
      <c r="G32" s="64"/>
      <c r="H32" s="64"/>
      <c r="I32" s="64"/>
      <c r="J32" s="64"/>
      <c r="K32" s="106"/>
    </row>
    <row r="33" spans="1:11" ht="12.75">
      <c r="A33" s="105"/>
      <c r="B33" s="79"/>
      <c r="C33" s="80"/>
      <c r="D33" s="80"/>
      <c r="E33" s="64"/>
      <c r="F33" s="64"/>
      <c r="G33" s="64"/>
      <c r="H33" s="64"/>
      <c r="I33" s="64"/>
      <c r="J33" s="64"/>
      <c r="K33" s="106"/>
    </row>
    <row r="34" spans="1:11" ht="12.75">
      <c r="A34" s="105"/>
      <c r="B34" s="79"/>
      <c r="C34" s="80"/>
      <c r="D34" s="80"/>
      <c r="E34" s="64"/>
      <c r="F34" s="64"/>
      <c r="G34" s="64"/>
      <c r="H34" s="64"/>
      <c r="I34" s="64"/>
      <c r="J34" s="64"/>
      <c r="K34" s="106"/>
    </row>
    <row r="35" spans="1:11" ht="12.75">
      <c r="A35" s="105"/>
      <c r="B35" s="107"/>
      <c r="C35" s="80"/>
      <c r="D35" s="80"/>
      <c r="E35" s="64"/>
      <c r="F35" s="64"/>
      <c r="G35" s="64"/>
      <c r="H35" s="64"/>
      <c r="I35" s="64"/>
      <c r="J35" s="64"/>
      <c r="K35" s="106"/>
    </row>
    <row r="36" spans="1:11" ht="12.75">
      <c r="A36" s="105"/>
      <c r="B36" s="79"/>
      <c r="C36" s="80"/>
      <c r="D36" s="80"/>
      <c r="E36" s="64"/>
      <c r="F36" s="64"/>
      <c r="G36" s="64"/>
      <c r="H36" s="64"/>
      <c r="I36" s="64"/>
      <c r="J36" s="64"/>
      <c r="K36" s="106"/>
    </row>
    <row r="37" spans="1:11" ht="12.75">
      <c r="A37" s="105"/>
      <c r="B37" s="79"/>
      <c r="C37" s="80"/>
      <c r="D37" s="80"/>
      <c r="E37" s="64"/>
      <c r="F37" s="64"/>
      <c r="G37" s="64"/>
      <c r="H37" s="64"/>
      <c r="I37" s="64"/>
      <c r="J37" s="64"/>
      <c r="K37" s="106"/>
    </row>
    <row r="38" spans="1:11" ht="12.75">
      <c r="A38" s="105"/>
      <c r="B38" s="79"/>
      <c r="C38" s="80"/>
      <c r="D38" s="80"/>
      <c r="E38" s="64"/>
      <c r="F38" s="64"/>
      <c r="G38" s="64"/>
      <c r="H38" s="64"/>
      <c r="I38" s="64"/>
      <c r="J38" s="64"/>
      <c r="K38" s="106"/>
    </row>
    <row r="39" spans="1:11" ht="12.75">
      <c r="A39" s="105"/>
      <c r="B39" s="79"/>
      <c r="C39" s="80"/>
      <c r="D39" s="80"/>
      <c r="E39" s="64"/>
      <c r="F39" s="64"/>
      <c r="G39" s="64"/>
      <c r="H39" s="64"/>
      <c r="I39" s="64"/>
      <c r="J39" s="64"/>
      <c r="K39" s="106"/>
    </row>
    <row r="40" spans="1:11" ht="12.75">
      <c r="A40" s="105"/>
      <c r="B40" s="79"/>
      <c r="C40" s="80"/>
      <c r="D40" s="80"/>
      <c r="E40" s="64"/>
      <c r="F40" s="64"/>
      <c r="G40" s="64"/>
      <c r="H40" s="64"/>
      <c r="I40" s="64"/>
      <c r="J40" s="64"/>
      <c r="K40" s="106"/>
    </row>
    <row r="41" spans="1:11" ht="12.75">
      <c r="A41" s="105"/>
      <c r="B41" s="79"/>
      <c r="C41" s="80"/>
      <c r="D41" s="80"/>
      <c r="E41" s="64"/>
      <c r="F41" s="64"/>
      <c r="G41" s="64"/>
      <c r="H41" s="64"/>
      <c r="I41" s="64"/>
      <c r="J41" s="64"/>
      <c r="K41" s="106"/>
    </row>
    <row r="42" spans="1:11" ht="12.75">
      <c r="A42" s="105"/>
      <c r="B42" s="79"/>
      <c r="C42" s="80"/>
      <c r="D42" s="80"/>
      <c r="E42" s="64"/>
      <c r="F42" s="64"/>
      <c r="G42" s="64"/>
      <c r="H42" s="64"/>
      <c r="I42" s="64"/>
      <c r="J42" s="64"/>
      <c r="K42" s="106"/>
    </row>
    <row r="43" spans="1:11" ht="12.75">
      <c r="A43" s="105"/>
      <c r="B43" s="79"/>
      <c r="C43" s="80"/>
      <c r="D43" s="80"/>
      <c r="E43" s="64"/>
      <c r="F43" s="64"/>
      <c r="G43" s="64"/>
      <c r="H43" s="64"/>
      <c r="I43" s="64"/>
      <c r="J43" s="64"/>
      <c r="K43" s="106"/>
    </row>
    <row r="44" spans="1:11" ht="12.75">
      <c r="A44" s="105"/>
      <c r="B44" s="79"/>
      <c r="C44" s="80"/>
      <c r="D44" s="80"/>
      <c r="E44" s="64"/>
      <c r="F44" s="64"/>
      <c r="G44" s="64"/>
      <c r="H44" s="64"/>
      <c r="I44" s="64"/>
      <c r="J44" s="64"/>
      <c r="K44" s="106"/>
    </row>
    <row r="45" spans="1:11" ht="12.75">
      <c r="A45" s="105"/>
      <c r="B45" s="79"/>
      <c r="C45" s="80"/>
      <c r="D45" s="80"/>
      <c r="E45" s="64"/>
      <c r="F45" s="64"/>
      <c r="G45" s="64"/>
      <c r="H45" s="64"/>
      <c r="I45" s="64"/>
      <c r="J45" s="64"/>
      <c r="K45" s="106"/>
    </row>
    <row r="46" spans="1:11" ht="12.75">
      <c r="A46" s="105"/>
      <c r="B46" s="79"/>
      <c r="C46" s="80"/>
      <c r="D46" s="80"/>
      <c r="E46" s="64"/>
      <c r="F46" s="64"/>
      <c r="G46" s="64"/>
      <c r="H46" s="64"/>
      <c r="I46" s="64"/>
      <c r="J46" s="64"/>
      <c r="K46" s="106"/>
    </row>
    <row r="47" spans="1:11" ht="12.75">
      <c r="A47" s="105"/>
      <c r="B47" s="79"/>
      <c r="C47" s="80"/>
      <c r="D47" s="80"/>
      <c r="E47" s="64"/>
      <c r="F47" s="64"/>
      <c r="G47" s="64"/>
      <c r="H47" s="64"/>
      <c r="I47" s="64"/>
      <c r="J47" s="64"/>
      <c r="K47" s="106"/>
    </row>
    <row r="48" spans="1:11" ht="12.75">
      <c r="A48" s="105"/>
      <c r="B48" s="79"/>
      <c r="C48" s="80"/>
      <c r="D48" s="80"/>
      <c r="E48" s="64"/>
      <c r="F48" s="64"/>
      <c r="G48" s="64"/>
      <c r="H48" s="64"/>
      <c r="I48" s="64"/>
      <c r="J48" s="64"/>
      <c r="K48" s="106"/>
    </row>
    <row r="49" spans="1:11" ht="12.75">
      <c r="A49" s="105"/>
      <c r="B49" s="79"/>
      <c r="C49" s="80"/>
      <c r="D49" s="80"/>
      <c r="E49" s="64"/>
      <c r="F49" s="64"/>
      <c r="G49" s="64"/>
      <c r="H49" s="64"/>
      <c r="I49" s="64"/>
      <c r="J49" s="64"/>
      <c r="K49" s="106"/>
    </row>
    <row r="50" spans="1:11" ht="12.75">
      <c r="A50" s="105"/>
      <c r="B50" s="79"/>
      <c r="C50" s="80"/>
      <c r="D50" s="80"/>
      <c r="E50" s="64"/>
      <c r="F50" s="64"/>
      <c r="G50" s="64"/>
      <c r="H50" s="64"/>
      <c r="I50" s="64"/>
      <c r="J50" s="64"/>
      <c r="K50" s="106"/>
    </row>
    <row r="51" spans="1:11" ht="12.75">
      <c r="A51" s="105"/>
      <c r="B51" s="79"/>
      <c r="C51" s="80"/>
      <c r="D51" s="80"/>
      <c r="E51" s="64"/>
      <c r="F51" s="64"/>
      <c r="G51" s="64"/>
      <c r="H51" s="64"/>
      <c r="I51" s="64"/>
      <c r="J51" s="64"/>
      <c r="K51" s="106"/>
    </row>
    <row r="52" spans="1:11" s="67" customFormat="1" ht="26.25" thickBot="1">
      <c r="A52" s="162" t="s">
        <v>50</v>
      </c>
      <c r="B52" s="163"/>
      <c r="C52" s="164"/>
      <c r="D52" s="165"/>
      <c r="E52" s="165"/>
      <c r="F52" s="165"/>
      <c r="G52" s="165"/>
      <c r="H52" s="165"/>
      <c r="I52" s="165"/>
      <c r="J52" s="165"/>
      <c r="K52" s="166"/>
    </row>
    <row r="53" spans="1:11" ht="12.75">
      <c r="A53" s="108"/>
      <c r="B53" s="79"/>
      <c r="C53" s="80"/>
      <c r="D53" s="80"/>
      <c r="E53" s="64"/>
      <c r="F53" s="64"/>
      <c r="G53" s="64"/>
      <c r="H53" s="64"/>
      <c r="I53" s="64"/>
      <c r="J53" s="64"/>
      <c r="K53" s="109"/>
    </row>
    <row r="54" spans="1:11" s="77" customFormat="1" ht="15">
      <c r="A54" s="137">
        <v>1</v>
      </c>
      <c r="B54" s="169" t="s">
        <v>51</v>
      </c>
      <c r="C54" s="170" t="s">
        <v>1</v>
      </c>
      <c r="D54" s="138"/>
      <c r="E54" s="138"/>
      <c r="F54" s="138"/>
      <c r="G54" s="138"/>
      <c r="H54" s="138"/>
      <c r="I54" s="138"/>
      <c r="J54" s="176"/>
      <c r="K54" s="355">
        <v>120</v>
      </c>
    </row>
    <row r="55" spans="1:11" s="77" customFormat="1" ht="15">
      <c r="A55" s="142">
        <v>2</v>
      </c>
      <c r="B55" s="171" t="s">
        <v>60</v>
      </c>
      <c r="C55" s="172" t="s">
        <v>2</v>
      </c>
      <c r="D55" s="144"/>
      <c r="E55" s="144"/>
      <c r="F55" s="144"/>
      <c r="G55" s="144"/>
      <c r="H55" s="144"/>
      <c r="I55" s="144"/>
      <c r="J55" s="175"/>
      <c r="K55" s="356">
        <v>112</v>
      </c>
    </row>
    <row r="56" spans="1:11" s="77" customFormat="1" ht="15">
      <c r="A56" s="148">
        <v>3</v>
      </c>
      <c r="B56" s="173" t="s">
        <v>57</v>
      </c>
      <c r="C56" s="174" t="s">
        <v>1</v>
      </c>
      <c r="D56" s="149"/>
      <c r="E56" s="149"/>
      <c r="F56" s="149"/>
      <c r="G56" s="149"/>
      <c r="H56" s="149"/>
      <c r="I56" s="149"/>
      <c r="J56" s="177"/>
      <c r="K56" s="357">
        <v>112</v>
      </c>
    </row>
    <row r="57" spans="1:11" s="77" customFormat="1" ht="15.75" thickBot="1">
      <c r="A57" s="110"/>
      <c r="B57" s="111"/>
      <c r="C57" s="112"/>
      <c r="D57" s="113"/>
      <c r="E57" s="113"/>
      <c r="F57" s="113"/>
      <c r="G57" s="113"/>
      <c r="H57" s="113"/>
      <c r="I57" s="113"/>
      <c r="J57" s="114"/>
      <c r="K57" s="115"/>
    </row>
    <row r="58" spans="1:11" s="67" customFormat="1" ht="26.25" thickBot="1">
      <c r="A58" s="167" t="s">
        <v>55</v>
      </c>
      <c r="B58" s="158"/>
      <c r="C58" s="159"/>
      <c r="D58" s="160"/>
      <c r="E58" s="160"/>
      <c r="F58" s="160"/>
      <c r="G58" s="160"/>
      <c r="H58" s="160"/>
      <c r="I58" s="160"/>
      <c r="J58" s="160"/>
      <c r="K58" s="168"/>
    </row>
    <row r="59" spans="1:11" ht="12.75">
      <c r="A59" s="78"/>
      <c r="B59" s="79"/>
      <c r="C59" s="79"/>
      <c r="D59" s="80"/>
      <c r="E59" s="80"/>
      <c r="F59" s="80"/>
      <c r="G59" s="80"/>
      <c r="H59" s="80"/>
      <c r="I59" s="80"/>
      <c r="J59" s="80"/>
      <c r="K59" s="116"/>
    </row>
    <row r="60" spans="1:11" s="86" customFormat="1" ht="15">
      <c r="A60" s="82"/>
      <c r="B60" s="83" t="s">
        <v>56</v>
      </c>
      <c r="C60" s="83" t="s">
        <v>39</v>
      </c>
      <c r="D60" s="84" t="s">
        <v>41</v>
      </c>
      <c r="E60" s="84" t="s">
        <v>42</v>
      </c>
      <c r="F60" s="84" t="s">
        <v>43</v>
      </c>
      <c r="G60" s="84" t="s">
        <v>44</v>
      </c>
      <c r="H60" s="84" t="s">
        <v>45</v>
      </c>
      <c r="I60" s="84" t="s">
        <v>46</v>
      </c>
      <c r="J60" s="84" t="s">
        <v>47</v>
      </c>
      <c r="K60" s="117" t="s">
        <v>48</v>
      </c>
    </row>
    <row r="61" spans="1:11" s="91" customFormat="1" ht="10.5">
      <c r="A61" s="87"/>
      <c r="B61" s="118"/>
      <c r="C61" s="118"/>
      <c r="D61" s="119"/>
      <c r="E61" s="89"/>
      <c r="F61" s="89"/>
      <c r="G61" s="89"/>
      <c r="H61" s="89"/>
      <c r="I61" s="89"/>
      <c r="J61" s="89"/>
      <c r="K61" s="120"/>
    </row>
    <row r="62" spans="1:11" s="77" customFormat="1" ht="15">
      <c r="A62" s="137">
        <v>1</v>
      </c>
      <c r="B62" s="169" t="s">
        <v>51</v>
      </c>
      <c r="C62" s="170" t="s">
        <v>1</v>
      </c>
      <c r="D62" s="138">
        <v>118</v>
      </c>
      <c r="E62" s="138">
        <v>116</v>
      </c>
      <c r="F62" s="138">
        <v>119</v>
      </c>
      <c r="G62" s="138">
        <v>119</v>
      </c>
      <c r="H62" s="138">
        <v>120</v>
      </c>
      <c r="I62" s="138"/>
      <c r="J62" s="349">
        <f>IF(SUM(I62,H62,G62,F62,E62,D62)=0," ",SUM(I62,H62,G62,F62,E62,D62))</f>
        <v>592</v>
      </c>
      <c r="K62" s="350">
        <f>IF(SUM(I62,H62,G62,F62,E62,D62)=0," ",AVERAGE(I62,H62,G62,F62,E62,D62))</f>
        <v>118.4</v>
      </c>
    </row>
    <row r="63" spans="1:11" s="77" customFormat="1" ht="15">
      <c r="A63" s="142">
        <v>2</v>
      </c>
      <c r="B63" s="171" t="s">
        <v>60</v>
      </c>
      <c r="C63" s="172" t="s">
        <v>2</v>
      </c>
      <c r="D63" s="144">
        <v>106</v>
      </c>
      <c r="E63" s="144">
        <v>103</v>
      </c>
      <c r="F63" s="144">
        <v>110</v>
      </c>
      <c r="G63" s="144">
        <v>112</v>
      </c>
      <c r="H63" s="144">
        <v>112</v>
      </c>
      <c r="I63" s="144"/>
      <c r="J63" s="298">
        <f>IF(SUM(I63,H63,G63,F63,E63,D63)=0," ",SUM(I63,H63,G63,F63,E63,D63))</f>
        <v>543</v>
      </c>
      <c r="K63" s="178">
        <f>IF(SUM(I63,H63,G63,F63,E63,D63)=0," ",AVERAGE(I63,H63,G63,F63,E63,D63))</f>
        <v>108.6</v>
      </c>
    </row>
    <row r="64" spans="1:11" s="77" customFormat="1" ht="15">
      <c r="A64" s="148">
        <v>3</v>
      </c>
      <c r="B64" s="173" t="s">
        <v>57</v>
      </c>
      <c r="C64" s="174" t="s">
        <v>1</v>
      </c>
      <c r="D64" s="149">
        <v>115</v>
      </c>
      <c r="E64" s="149">
        <v>98</v>
      </c>
      <c r="F64" s="149">
        <v>102</v>
      </c>
      <c r="G64" s="149">
        <v>111</v>
      </c>
      <c r="H64" s="149">
        <v>112</v>
      </c>
      <c r="I64" s="149"/>
      <c r="J64" s="352">
        <f>IF(SUM(I64,H64,G64,F64,E64,D64)=0," ",SUM(I64,H64,G64,F64,E64,D64))</f>
        <v>538</v>
      </c>
      <c r="K64" s="353">
        <f>IF(SUM(I64,H64,G64,F64,E64,D64)=0," ",AVERAGE(I64,H64,G64,F64,E64,D64))</f>
        <v>107.6</v>
      </c>
    </row>
    <row r="65" spans="1:11" s="77" customFormat="1" ht="15">
      <c r="A65" s="92">
        <v>4</v>
      </c>
      <c r="B65" s="111" t="s">
        <v>64</v>
      </c>
      <c r="C65" s="112" t="s">
        <v>10</v>
      </c>
      <c r="D65" s="94">
        <v>108</v>
      </c>
      <c r="E65" s="94">
        <v>110</v>
      </c>
      <c r="F65" s="94">
        <v>104</v>
      </c>
      <c r="G65" s="94">
        <v>103</v>
      </c>
      <c r="H65" s="94">
        <v>111</v>
      </c>
      <c r="I65" s="94"/>
      <c r="J65" s="121">
        <f>IF(SUM(I65,H65,G65,F65,E65,D65)=0," ",SUM(I65,H65,G65,F65,E65,D65))</f>
        <v>536</v>
      </c>
      <c r="K65" s="122">
        <f>IF(SUM(I65,H65,G65,F65,E65,D65)=0," ",AVERAGE(I65,H65,G65,F65,E65,D65))</f>
        <v>107.2</v>
      </c>
    </row>
    <row r="66" spans="1:11" s="77" customFormat="1" ht="15">
      <c r="A66" s="92">
        <v>5</v>
      </c>
      <c r="B66" s="111" t="s">
        <v>74</v>
      </c>
      <c r="C66" s="112" t="s">
        <v>7</v>
      </c>
      <c r="D66" s="94">
        <v>113</v>
      </c>
      <c r="E66" s="94">
        <v>108</v>
      </c>
      <c r="F66" s="94">
        <v>101</v>
      </c>
      <c r="G66" s="94">
        <v>111</v>
      </c>
      <c r="H66" s="94">
        <v>97</v>
      </c>
      <c r="I66" s="94"/>
      <c r="J66" s="121">
        <f>IF(SUM(I66,H66,G66,F66,E66,D66)=0," ",SUM(I66,H66,G66,F66,E66,D66))</f>
        <v>530</v>
      </c>
      <c r="K66" s="122">
        <f>IF(SUM(I66,H66,G66,F66,E66,D66)=0," ",AVERAGE(I66,H66,G66,F66,E66,D66))</f>
        <v>106</v>
      </c>
    </row>
    <row r="67" spans="1:11" s="77" customFormat="1" ht="15">
      <c r="A67" s="92">
        <v>6</v>
      </c>
      <c r="B67" s="111" t="s">
        <v>67</v>
      </c>
      <c r="C67" s="112" t="s">
        <v>7</v>
      </c>
      <c r="D67" s="94">
        <v>98</v>
      </c>
      <c r="E67" s="94">
        <v>100</v>
      </c>
      <c r="F67" s="94">
        <v>110</v>
      </c>
      <c r="G67" s="94">
        <v>114</v>
      </c>
      <c r="H67" s="94">
        <v>106</v>
      </c>
      <c r="I67" s="94"/>
      <c r="J67" s="121">
        <f>IF(SUM(I67,H67,G67,F67,E67,D67)=0," ",SUM(I67,H67,G67,F67,E67,D67))</f>
        <v>528</v>
      </c>
      <c r="K67" s="122">
        <f>IF(SUM(I67,H67,G67,F67,E67,D67)=0," ",AVERAGE(I67,H67,G67,F67,E67,D67))</f>
        <v>105.6</v>
      </c>
    </row>
    <row r="68" spans="1:11" s="77" customFormat="1" ht="15">
      <c r="A68" s="92">
        <v>7</v>
      </c>
      <c r="B68" s="111" t="s">
        <v>73</v>
      </c>
      <c r="C68" s="112" t="s">
        <v>6</v>
      </c>
      <c r="D68" s="94">
        <v>104</v>
      </c>
      <c r="E68" s="94">
        <v>98</v>
      </c>
      <c r="F68" s="94">
        <v>107</v>
      </c>
      <c r="G68" s="94">
        <v>106</v>
      </c>
      <c r="H68" s="94">
        <v>105</v>
      </c>
      <c r="I68" s="94"/>
      <c r="J68" s="121">
        <f>IF(SUM(I68,H68,G68,F68,E68,D68)=0," ",SUM(I68,H68,G68,F68,E68,D68))</f>
        <v>520</v>
      </c>
      <c r="K68" s="122">
        <f>IF(SUM(I68,H68,G68,F68,E68,D68)=0," ",AVERAGE(I68,H68,G68,F68,E68,D68))</f>
        <v>104</v>
      </c>
    </row>
    <row r="69" spans="1:11" s="77" customFormat="1" ht="15">
      <c r="A69" s="92">
        <v>8</v>
      </c>
      <c r="B69" s="111" t="s">
        <v>58</v>
      </c>
      <c r="C69" s="112" t="s">
        <v>5</v>
      </c>
      <c r="D69" s="94">
        <v>93</v>
      </c>
      <c r="E69" s="94">
        <v>98</v>
      </c>
      <c r="F69" s="94">
        <v>107</v>
      </c>
      <c r="G69" s="94">
        <v>108</v>
      </c>
      <c r="H69" s="94">
        <v>109</v>
      </c>
      <c r="I69" s="94"/>
      <c r="J69" s="121">
        <f>IF(SUM(I69,H69,G69,F69,E69,D69)=0," ",SUM(I69,H69,G69,F69,E69,D69))</f>
        <v>515</v>
      </c>
      <c r="K69" s="122">
        <f>IF(SUM(I69,H69,G69,F69,E69,D69)=0," ",AVERAGE(I69,H69,G69,F69,E69,D69))</f>
        <v>103</v>
      </c>
    </row>
    <row r="70" spans="1:11" s="77" customFormat="1" ht="15">
      <c r="A70" s="92">
        <v>9</v>
      </c>
      <c r="B70" s="111" t="s">
        <v>53</v>
      </c>
      <c r="C70" s="112" t="s">
        <v>1</v>
      </c>
      <c r="D70" s="94">
        <v>108</v>
      </c>
      <c r="E70" s="94">
        <v>104</v>
      </c>
      <c r="F70" s="94">
        <v>107</v>
      </c>
      <c r="G70" s="94">
        <v>81</v>
      </c>
      <c r="H70" s="94">
        <v>110</v>
      </c>
      <c r="I70" s="94"/>
      <c r="J70" s="121">
        <f>IF(SUM(I70,H70,G70,F70,E70,D70)=0," ",SUM(I70,H70,G70,F70,E70,D70))</f>
        <v>510</v>
      </c>
      <c r="K70" s="122">
        <f>IF(SUM(I70,H70,G70,F70,E70,D70)=0," ",AVERAGE(I70,H70,G70,F70,E70,D70))</f>
        <v>102</v>
      </c>
    </row>
    <row r="71" spans="1:11" s="77" customFormat="1" ht="15">
      <c r="A71" s="92">
        <v>10</v>
      </c>
      <c r="B71" s="111" t="s">
        <v>151</v>
      </c>
      <c r="C71" s="112" t="s">
        <v>6</v>
      </c>
      <c r="D71" s="94">
        <v>99</v>
      </c>
      <c r="E71" s="94">
        <v>101</v>
      </c>
      <c r="F71" s="94">
        <v>95</v>
      </c>
      <c r="G71" s="94">
        <v>110</v>
      </c>
      <c r="H71" s="94">
        <v>104</v>
      </c>
      <c r="I71" s="94"/>
      <c r="J71" s="121">
        <f>IF(SUM(I71,H71,G71,F71,E71,D71)=0," ",SUM(I71,H71,G71,F71,E71,D71))</f>
        <v>509</v>
      </c>
      <c r="K71" s="122">
        <f>IF(SUM(I71,H71,G71,F71,E71,D71)=0," ",AVERAGE(I71,H71,G71,F71,E71,D71))</f>
        <v>101.8</v>
      </c>
    </row>
    <row r="72" spans="1:11" s="77" customFormat="1" ht="15">
      <c r="A72" s="92">
        <v>11</v>
      </c>
      <c r="B72" s="111" t="s">
        <v>69</v>
      </c>
      <c r="C72" s="112" t="s">
        <v>5</v>
      </c>
      <c r="D72" s="94">
        <v>94</v>
      </c>
      <c r="E72" s="94">
        <v>107</v>
      </c>
      <c r="F72" s="94">
        <v>111</v>
      </c>
      <c r="G72" s="94">
        <v>100</v>
      </c>
      <c r="H72" s="94">
        <v>97</v>
      </c>
      <c r="I72" s="94"/>
      <c r="J72" s="121">
        <f>IF(SUM(I72,H72,G72,F72,E72,D72)=0," ",SUM(I72,H72,G72,F72,E72,D72))</f>
        <v>509</v>
      </c>
      <c r="K72" s="122">
        <f>IF(SUM(I72,H72,G72,F72,E72,D72)=0," ",AVERAGE(I72,H72,G72,F72,E72,D72))</f>
        <v>101.8</v>
      </c>
    </row>
    <row r="73" spans="1:11" s="77" customFormat="1" ht="15">
      <c r="A73" s="123">
        <v>12</v>
      </c>
      <c r="B73" s="111" t="s">
        <v>82</v>
      </c>
      <c r="C73" s="112" t="s">
        <v>8</v>
      </c>
      <c r="D73" s="94">
        <v>96</v>
      </c>
      <c r="E73" s="94">
        <v>92</v>
      </c>
      <c r="F73" s="94">
        <v>103</v>
      </c>
      <c r="G73" s="94">
        <v>98</v>
      </c>
      <c r="H73" s="94">
        <v>96</v>
      </c>
      <c r="I73" s="94"/>
      <c r="J73" s="121">
        <f>IF(SUM(I73,H73,G73,F73,E73,D73)=0," ",SUM(I73,H73,G73,F73,E73,D73))</f>
        <v>485</v>
      </c>
      <c r="K73" s="122">
        <f>IF(SUM(I73,H73,G73,F73,E73,D73)=0," ",AVERAGE(I73,H73,G73,F73,E73,D73))</f>
        <v>97</v>
      </c>
    </row>
    <row r="74" spans="1:11" s="77" customFormat="1" ht="15">
      <c r="A74" s="123">
        <v>13</v>
      </c>
      <c r="B74" s="111" t="s">
        <v>166</v>
      </c>
      <c r="C74" s="112" t="s">
        <v>6</v>
      </c>
      <c r="D74" s="94">
        <v>98</v>
      </c>
      <c r="E74" s="94">
        <v>90</v>
      </c>
      <c r="F74" s="94">
        <v>101</v>
      </c>
      <c r="G74" s="94">
        <v>91</v>
      </c>
      <c r="H74" s="94">
        <v>98</v>
      </c>
      <c r="I74" s="94"/>
      <c r="J74" s="121">
        <f>IF(SUM(I74,H74,G74,F74,E74,D74)=0," ",SUM(I74,H74,G74,F74,E74,D74))</f>
        <v>478</v>
      </c>
      <c r="K74" s="122">
        <f>IF(SUM(I74,H74,G74,F74,E74,D74)=0," ",AVERAGE(I74,H74,G74,F74,E74,D74))</f>
        <v>95.6</v>
      </c>
    </row>
    <row r="75" spans="1:11" s="77" customFormat="1" ht="15">
      <c r="A75" s="123">
        <v>14</v>
      </c>
      <c r="B75" s="111" t="s">
        <v>165</v>
      </c>
      <c r="C75" s="112" t="s">
        <v>6</v>
      </c>
      <c r="D75" s="94">
        <v>98</v>
      </c>
      <c r="E75" s="94">
        <v>95</v>
      </c>
      <c r="F75" s="94">
        <v>89</v>
      </c>
      <c r="G75" s="94">
        <v>101</v>
      </c>
      <c r="H75" s="94">
        <v>95</v>
      </c>
      <c r="I75" s="94"/>
      <c r="J75" s="121">
        <f>IF(SUM(I75,H75,G75,F75,E75,D75)=0," ",SUM(I75,H75,G75,F75,E75,D75))</f>
        <v>478</v>
      </c>
      <c r="K75" s="122">
        <f>IF(SUM(I75,H75,G75,F75,E75,D75)=0," ",AVERAGE(I75,H75,G75,F75,E75,D75))</f>
        <v>95.6</v>
      </c>
    </row>
    <row r="76" spans="1:11" s="77" customFormat="1" ht="15">
      <c r="A76" s="123">
        <v>15</v>
      </c>
      <c r="B76" s="111" t="s">
        <v>68</v>
      </c>
      <c r="C76" s="112" t="s">
        <v>2</v>
      </c>
      <c r="D76" s="94">
        <v>105</v>
      </c>
      <c r="E76" s="94">
        <v>90</v>
      </c>
      <c r="F76" s="94">
        <v>82</v>
      </c>
      <c r="G76" s="94">
        <v>88</v>
      </c>
      <c r="H76" s="94">
        <v>104</v>
      </c>
      <c r="I76" s="94"/>
      <c r="J76" s="121">
        <f>IF(SUM(I76,H76,G76,F76,E76,D76)=0," ",SUM(I76,H76,G76,F76,E76,D76))</f>
        <v>469</v>
      </c>
      <c r="K76" s="122">
        <f>IF(SUM(I76,H76,G76,F76,E76,D76)=0," ",AVERAGE(I76,H76,G76,F76,E76,D76))</f>
        <v>93.8</v>
      </c>
    </row>
    <row r="77" spans="1:11" s="77" customFormat="1" ht="15">
      <c r="A77" s="123">
        <v>16</v>
      </c>
      <c r="B77" s="111" t="s">
        <v>80</v>
      </c>
      <c r="C77" s="112" t="s">
        <v>9</v>
      </c>
      <c r="D77" s="94">
        <v>84</v>
      </c>
      <c r="E77" s="94">
        <v>89</v>
      </c>
      <c r="F77" s="94">
        <v>98</v>
      </c>
      <c r="G77" s="94">
        <v>98</v>
      </c>
      <c r="H77" s="94">
        <v>93</v>
      </c>
      <c r="I77" s="94"/>
      <c r="J77" s="121">
        <f>IF(SUM(I77,H77,G77,F77,E77,D77)=0," ",SUM(I77,H77,G77,F77,E77,D77))</f>
        <v>462</v>
      </c>
      <c r="K77" s="122">
        <f>IF(SUM(I77,H77,G77,F77,E77,D77)=0," ",AVERAGE(I77,H77,G77,F77,E77,D77))</f>
        <v>92.4</v>
      </c>
    </row>
    <row r="78" spans="1:11" s="77" customFormat="1" ht="15">
      <c r="A78" s="123">
        <v>17</v>
      </c>
      <c r="B78" s="111" t="s">
        <v>164</v>
      </c>
      <c r="C78" s="112" t="s">
        <v>2</v>
      </c>
      <c r="D78" s="94">
        <v>80</v>
      </c>
      <c r="E78" s="94">
        <v>96</v>
      </c>
      <c r="F78" s="94">
        <v>94</v>
      </c>
      <c r="G78" s="94">
        <v>99</v>
      </c>
      <c r="H78" s="94">
        <v>92</v>
      </c>
      <c r="I78" s="94"/>
      <c r="J78" s="121">
        <f>IF(SUM(I78,H78,G78,F78,E78,D78)=0," ",SUM(I78,H78,G78,F78,E78,D78))</f>
        <v>461</v>
      </c>
      <c r="K78" s="122">
        <f>IF(SUM(I78,H78,G78,F78,E78,D78)=0," ",AVERAGE(I78,H78,G78,F78,E78,D78))</f>
        <v>92.2</v>
      </c>
    </row>
    <row r="79" spans="1:11" s="77" customFormat="1" ht="15">
      <c r="A79" s="124">
        <v>18</v>
      </c>
      <c r="B79" s="111" t="s">
        <v>61</v>
      </c>
      <c r="C79" s="112" t="s">
        <v>5</v>
      </c>
      <c r="D79" s="94">
        <v>114</v>
      </c>
      <c r="E79" s="304"/>
      <c r="F79" s="94">
        <v>113</v>
      </c>
      <c r="G79" s="94">
        <v>116</v>
      </c>
      <c r="H79" s="94">
        <v>109</v>
      </c>
      <c r="I79" s="94"/>
      <c r="J79" s="121">
        <f>IF(SUM(I79,H79,G79,F79,E79,D79)=0," ",SUM(I79,H79,G79,F79,E79,D79))</f>
        <v>452</v>
      </c>
      <c r="K79" s="122">
        <f>IF(SUM(I79,H79,G79,F79,E79,D79)=0," ",AVERAGE(I79,H79,G79,F79,E79,D79))</f>
        <v>113</v>
      </c>
    </row>
    <row r="80" spans="1:11" s="77" customFormat="1" ht="15">
      <c r="A80" s="124">
        <v>19</v>
      </c>
      <c r="B80" s="111" t="s">
        <v>79</v>
      </c>
      <c r="C80" s="112" t="s">
        <v>10</v>
      </c>
      <c r="D80" s="94">
        <v>77</v>
      </c>
      <c r="E80" s="94">
        <v>90</v>
      </c>
      <c r="F80" s="94">
        <v>93</v>
      </c>
      <c r="G80" s="94">
        <v>84</v>
      </c>
      <c r="H80" s="94">
        <v>94</v>
      </c>
      <c r="I80" s="94"/>
      <c r="J80" s="121">
        <f>IF(SUM(I80,H80,G80,F80,E80,D80)=0," ",SUM(I80,H80,G80,F80,E80,D80))</f>
        <v>438</v>
      </c>
      <c r="K80" s="122">
        <f>IF(SUM(I80,H80,G80,F80,E80,D80)=0," ",AVERAGE(I80,H80,G80,F80,E80,D80))</f>
        <v>87.6</v>
      </c>
    </row>
    <row r="81" spans="1:11" s="77" customFormat="1" ht="15">
      <c r="A81" s="124">
        <v>20</v>
      </c>
      <c r="B81" s="111" t="s">
        <v>156</v>
      </c>
      <c r="C81" s="112" t="s">
        <v>10</v>
      </c>
      <c r="D81" s="94">
        <v>95</v>
      </c>
      <c r="E81" s="94">
        <v>79</v>
      </c>
      <c r="F81" s="94">
        <v>87</v>
      </c>
      <c r="G81" s="94">
        <v>81</v>
      </c>
      <c r="H81" s="94">
        <v>89</v>
      </c>
      <c r="I81" s="94"/>
      <c r="J81" s="121">
        <f>IF(SUM(I81,H81,G81,F81,E81,D81)=0," ",SUM(I81,H81,G81,F81,E81,D81))</f>
        <v>431</v>
      </c>
      <c r="K81" s="122">
        <f>IF(SUM(I81,H81,G81,F81,E81,D81)=0," ",AVERAGE(I81,H81,G81,F81,E81,D81))</f>
        <v>86.2</v>
      </c>
    </row>
    <row r="82" spans="1:11" s="77" customFormat="1" ht="15">
      <c r="A82" s="124">
        <v>21</v>
      </c>
      <c r="B82" s="111" t="s">
        <v>84</v>
      </c>
      <c r="C82" s="112" t="s">
        <v>9</v>
      </c>
      <c r="D82" s="94">
        <v>67</v>
      </c>
      <c r="E82" s="94">
        <v>84</v>
      </c>
      <c r="F82" s="94">
        <v>93</v>
      </c>
      <c r="G82" s="94">
        <v>97</v>
      </c>
      <c r="H82" s="94">
        <v>81</v>
      </c>
      <c r="I82" s="94"/>
      <c r="J82" s="121">
        <f>IF(SUM(I82,H82,G82,F82,E82,D82)=0," ",SUM(I82,H82,G82,F82,E82,D82))</f>
        <v>422</v>
      </c>
      <c r="K82" s="122">
        <f>IF(SUM(I82,H82,G82,F82,E82,D82)=0," ",AVERAGE(I82,H82,G82,F82,E82,D82))</f>
        <v>84.4</v>
      </c>
    </row>
    <row r="83" spans="1:11" s="77" customFormat="1" ht="15">
      <c r="A83" s="124">
        <v>22</v>
      </c>
      <c r="B83" s="111" t="s">
        <v>88</v>
      </c>
      <c r="C83" s="112" t="s">
        <v>8</v>
      </c>
      <c r="D83" s="94">
        <v>89</v>
      </c>
      <c r="E83" s="94">
        <v>88</v>
      </c>
      <c r="F83" s="94">
        <v>59</v>
      </c>
      <c r="G83" s="94">
        <v>85</v>
      </c>
      <c r="H83" s="94">
        <v>83</v>
      </c>
      <c r="I83" s="94"/>
      <c r="J83" s="121">
        <f>IF(SUM(I83,H83,G83,F83,E83,D83)=0," ",SUM(I83,H83,G83,F83,E83,D83))</f>
        <v>404</v>
      </c>
      <c r="K83" s="122">
        <f>IF(SUM(I83,H83,G83,F83,E83,D83)=0," ",AVERAGE(I83,H83,G83,F83,E83,D83))</f>
        <v>80.8</v>
      </c>
    </row>
    <row r="84" spans="1:11" s="77" customFormat="1" ht="15">
      <c r="A84" s="124">
        <v>23</v>
      </c>
      <c r="B84" s="111" t="s">
        <v>96</v>
      </c>
      <c r="C84" s="112" t="s">
        <v>7</v>
      </c>
      <c r="D84" s="94">
        <v>65</v>
      </c>
      <c r="E84" s="94">
        <v>72</v>
      </c>
      <c r="F84" s="94">
        <v>84</v>
      </c>
      <c r="G84" s="94">
        <v>88</v>
      </c>
      <c r="H84" s="94">
        <v>78</v>
      </c>
      <c r="I84" s="94"/>
      <c r="J84" s="121">
        <f>IF(SUM(I84,H84,G84,F84,E84,D84)=0," ",SUM(I84,H84,G84,F84,E84,D84))</f>
        <v>387</v>
      </c>
      <c r="K84" s="122">
        <f>IF(SUM(I84,H84,G84,F84,E84,D84)=0," ",AVERAGE(I84,H84,G84,F84,E84,D84))</f>
        <v>77.4</v>
      </c>
    </row>
    <row r="85" spans="1:11" s="77" customFormat="1" ht="15">
      <c r="A85" s="124">
        <v>24</v>
      </c>
      <c r="B85" s="111" t="s">
        <v>158</v>
      </c>
      <c r="C85" s="112" t="s">
        <v>8</v>
      </c>
      <c r="D85" s="94">
        <v>69</v>
      </c>
      <c r="E85" s="94">
        <v>76</v>
      </c>
      <c r="F85" s="94">
        <v>91</v>
      </c>
      <c r="G85" s="94">
        <v>89</v>
      </c>
      <c r="H85" s="304"/>
      <c r="I85" s="94"/>
      <c r="J85" s="121">
        <f>IF(SUM(I85,H85,G85,F85,E85,D85)=0," ",SUM(I85,H85,G85,F85,E85,D85))</f>
        <v>325</v>
      </c>
      <c r="K85" s="122">
        <f>IF(SUM(I85,H85,G85,F85,E85,D85)=0," ",AVERAGE(I85,H85,G85,F85,E85,D85))</f>
        <v>81.25</v>
      </c>
    </row>
    <row r="86" spans="1:11" s="77" customFormat="1" ht="15">
      <c r="A86" s="124">
        <v>25</v>
      </c>
      <c r="B86" s="111" t="s">
        <v>92</v>
      </c>
      <c r="C86" s="112" t="s">
        <v>9</v>
      </c>
      <c r="D86" s="94">
        <v>49</v>
      </c>
      <c r="E86" s="94">
        <v>18</v>
      </c>
      <c r="F86" s="94">
        <v>70</v>
      </c>
      <c r="G86" s="94">
        <v>63</v>
      </c>
      <c r="H86" s="94">
        <v>74</v>
      </c>
      <c r="I86" s="94"/>
      <c r="J86" s="121">
        <f>IF(SUM(I86,H86,G86,F86,E86,D86)=0," ",SUM(I86,H86,G86,F86,E86,D86))</f>
        <v>274</v>
      </c>
      <c r="K86" s="122">
        <f>IF(SUM(I86,H86,G86,F86,E86,D86)=0," ",AVERAGE(I86,H86,G86,F86,E86,D86))</f>
        <v>54.8</v>
      </c>
    </row>
    <row r="87" spans="1:11" s="77" customFormat="1" ht="15">
      <c r="A87" s="124">
        <v>26</v>
      </c>
      <c r="B87" s="111" t="s">
        <v>176</v>
      </c>
      <c r="C87" s="112" t="s">
        <v>8</v>
      </c>
      <c r="D87" s="304"/>
      <c r="E87" s="346"/>
      <c r="F87" s="94">
        <v>59</v>
      </c>
      <c r="G87" s="94">
        <v>61</v>
      </c>
      <c r="H87" s="304"/>
      <c r="I87" s="94"/>
      <c r="J87" s="121">
        <f>IF(SUM(I87,H87,G87,F87,E87,D87)=0," ",SUM(I87,H87,G87,F87,E87,D87))</f>
        <v>120</v>
      </c>
      <c r="K87" s="122">
        <f>IF(SUM(I87,H87,G87,F87,E87,D87)=0," ",AVERAGE(I87,H87,G87,F87,E87,D87))</f>
        <v>60</v>
      </c>
    </row>
    <row r="88" spans="1:11" s="77" customFormat="1" ht="15">
      <c r="A88" s="124">
        <v>27</v>
      </c>
      <c r="B88" s="111" t="s">
        <v>70</v>
      </c>
      <c r="C88" s="112" t="s">
        <v>2</v>
      </c>
      <c r="D88" s="94">
        <v>102</v>
      </c>
      <c r="E88" s="304"/>
      <c r="F88" s="304"/>
      <c r="G88" s="304"/>
      <c r="H88" s="304"/>
      <c r="I88" s="135"/>
      <c r="J88" s="133">
        <f>IF(SUM(I88,H88,G88,F88,E88,D88)=0," ",SUM(I88,H88,G88,F88,E88,D88))</f>
        <v>102</v>
      </c>
      <c r="K88" s="122">
        <f>IF(SUM(I88,H88,G88,F88,E88,D88)=0," ",AVERAGE(I88,H88,G88,F88,E88,D88))</f>
        <v>102</v>
      </c>
    </row>
    <row r="89" spans="1:11" s="77" customFormat="1" ht="15">
      <c r="A89" s="124">
        <v>28</v>
      </c>
      <c r="B89" s="111" t="s">
        <v>54</v>
      </c>
      <c r="C89" s="112" t="s">
        <v>36</v>
      </c>
      <c r="D89" s="94">
        <v>101</v>
      </c>
      <c r="E89" s="98" t="s">
        <v>172</v>
      </c>
      <c r="F89" s="94"/>
      <c r="G89" s="346"/>
      <c r="H89" s="304"/>
      <c r="I89" s="135"/>
      <c r="J89" s="133">
        <f>IF(SUM(I89,H89,G89,F89,E89,D89)=0," ",SUM(I89,H89,G89,F89,E89,D89))</f>
        <v>101</v>
      </c>
      <c r="K89" s="122">
        <f>IF(SUM(I89,H89,G89,F89,E89,D89)=0," ",AVERAGE(I89,H89,G89,F89,E89,D89))</f>
        <v>101</v>
      </c>
    </row>
    <row r="90" spans="1:11" s="77" customFormat="1" ht="15">
      <c r="A90" s="124">
        <v>29</v>
      </c>
      <c r="B90" s="111" t="s">
        <v>182</v>
      </c>
      <c r="C90" s="112" t="s">
        <v>8</v>
      </c>
      <c r="D90" s="304"/>
      <c r="E90" s="304"/>
      <c r="F90" s="304"/>
      <c r="G90" s="304"/>
      <c r="H90" s="94">
        <v>100</v>
      </c>
      <c r="I90" s="135"/>
      <c r="J90" s="133">
        <f>IF(SUM(I90,H90,G90,F90,E90,D90)=0," ",SUM(I90,H90,G90,F90,E90,D90))</f>
        <v>100</v>
      </c>
      <c r="K90" s="122">
        <f>IF(SUM(I90,H90,G90,F90,E90,D90)=0," ",AVERAGE(I90,H90,G90,F90,E90,D90))</f>
        <v>100</v>
      </c>
    </row>
    <row r="91" spans="1:11" s="77" customFormat="1" ht="15">
      <c r="A91" s="124">
        <v>30</v>
      </c>
      <c r="B91" s="111" t="s">
        <v>62</v>
      </c>
      <c r="C91" s="112" t="s">
        <v>36</v>
      </c>
      <c r="D91" s="94">
        <v>98</v>
      </c>
      <c r="E91" s="98" t="s">
        <v>172</v>
      </c>
      <c r="F91" s="94"/>
      <c r="G91" s="304"/>
      <c r="H91" s="304"/>
      <c r="I91" s="135"/>
      <c r="J91" s="133">
        <f>IF(SUM(I91,H91,G91,F91,E91,D91)=0," ",SUM(I91,H91,G91,F91,E91,D91))</f>
        <v>98</v>
      </c>
      <c r="K91" s="122">
        <f>IF(SUM(I91,H91,G91,F91,E91,D91)=0," ",AVERAGE(I91,H91,G91,F91,E91,D91))</f>
        <v>98</v>
      </c>
    </row>
    <row r="92" spans="1:11" s="77" customFormat="1" ht="15">
      <c r="A92" s="124">
        <v>31</v>
      </c>
      <c r="B92" s="111" t="s">
        <v>170</v>
      </c>
      <c r="C92" s="112" t="s">
        <v>5</v>
      </c>
      <c r="D92" s="304"/>
      <c r="E92" s="94">
        <v>88</v>
      </c>
      <c r="F92" s="304"/>
      <c r="G92" s="304"/>
      <c r="H92" s="304"/>
      <c r="I92" s="135"/>
      <c r="J92" s="133">
        <f>IF(SUM(I92,H92,G92,F92,E92,D92)=0," ",SUM(I92,H92,G92,F92,E92,D92))</f>
        <v>88</v>
      </c>
      <c r="K92" s="122">
        <f>IF(SUM(I92,H92,G92,F92,E92,D92)=0," ",AVERAGE(I92,H92,G92,F92,E92,D92))</f>
        <v>88</v>
      </c>
    </row>
    <row r="93" spans="1:11" s="77" customFormat="1" ht="15">
      <c r="A93" s="99">
        <v>32</v>
      </c>
      <c r="B93" s="111" t="s">
        <v>89</v>
      </c>
      <c r="C93" s="112" t="s">
        <v>36</v>
      </c>
      <c r="D93" s="94">
        <v>69</v>
      </c>
      <c r="E93" s="98" t="s">
        <v>172</v>
      </c>
      <c r="F93" s="94"/>
      <c r="G93" s="304"/>
      <c r="H93" s="304"/>
      <c r="I93" s="135"/>
      <c r="J93" s="133">
        <f>IF(SUM(I93,H93,G93,F93,E93,D93)=0," ",SUM(I93,H93,G93,F93,E93,D93))</f>
        <v>69</v>
      </c>
      <c r="K93" s="122">
        <f>IF(SUM(I93,H93,G93,F93,E93,D93)=0," ",AVERAGE(I93,H93,G93,F93,E93,D93))</f>
        <v>69</v>
      </c>
    </row>
    <row r="94" spans="1:11" s="77" customFormat="1" ht="15">
      <c r="A94" s="99">
        <v>33</v>
      </c>
      <c r="B94" s="127" t="s">
        <v>157</v>
      </c>
      <c r="C94" s="128" t="s">
        <v>8</v>
      </c>
      <c r="D94" s="101">
        <v>65</v>
      </c>
      <c r="E94" s="304"/>
      <c r="F94" s="304"/>
      <c r="G94" s="304"/>
      <c r="H94" s="304"/>
      <c r="I94" s="136"/>
      <c r="J94" s="134">
        <f>IF(SUM(I94,H94,G94,F94,E94,D94)=0," ",SUM(I94,H94,G94,F94,E94,D94))</f>
        <v>65</v>
      </c>
      <c r="K94" s="130">
        <f>IF(SUM(I94,H94,G94,F94,E94,D94)=0," ",AVERAGE(I94,H94,G94,F94,E94,D94))</f>
        <v>65</v>
      </c>
    </row>
    <row r="95" spans="1:11" s="69" customFormat="1" ht="15">
      <c r="A95" s="299"/>
      <c r="B95" s="111"/>
      <c r="C95" s="112"/>
      <c r="D95" s="94"/>
      <c r="E95" s="94"/>
      <c r="F95" s="94"/>
      <c r="G95" s="94"/>
      <c r="H95" s="94"/>
      <c r="I95" s="94"/>
      <c r="J95" s="300"/>
      <c r="K95" s="301"/>
    </row>
    <row r="96" spans="5:8" s="77" customFormat="1" ht="15">
      <c r="E96" s="131"/>
      <c r="F96" s="131"/>
      <c r="H96" s="131"/>
    </row>
    <row r="97" spans="5:8" s="77" customFormat="1" ht="15">
      <c r="E97" s="131"/>
      <c r="F97" s="131"/>
      <c r="H97" s="131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4">
      <selection activeCell="A21" sqref="A21"/>
    </sheetView>
  </sheetViews>
  <sheetFormatPr defaultColWidth="11.421875" defaultRowHeight="12.75"/>
  <cols>
    <col min="1" max="1" width="13.8515625" style="66" customWidth="1"/>
    <col min="2" max="2" width="14.00390625" style="66" customWidth="1"/>
    <col min="3" max="3" width="10.8515625" style="66" customWidth="1"/>
    <col min="4" max="4" width="18.421875" style="66" customWidth="1"/>
    <col min="5" max="5" width="3.7109375" style="66" customWidth="1"/>
    <col min="6" max="6" width="10.28125" style="66" customWidth="1"/>
    <col min="7" max="7" width="14.140625" style="66" customWidth="1"/>
    <col min="8" max="9" width="10.8515625" style="66" customWidth="1"/>
    <col min="10" max="10" width="22.57421875" style="66" customWidth="1"/>
    <col min="11" max="11" width="9.57421875" style="66" customWidth="1"/>
    <col min="12" max="12" width="18.57421875" style="66" customWidth="1"/>
    <col min="13" max="16384" width="10.8515625" style="66" customWidth="1"/>
  </cols>
  <sheetData>
    <row r="1" spans="1:12" s="53" customFormat="1" ht="30.75">
      <c r="A1" s="180" t="s">
        <v>105</v>
      </c>
      <c r="L1" s="181" t="s">
        <v>106</v>
      </c>
    </row>
    <row r="2" spans="1:18" s="186" customFormat="1" ht="19.5">
      <c r="A2" s="182" t="s">
        <v>107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4" t="s">
        <v>108</v>
      </c>
      <c r="M2" s="185"/>
      <c r="N2" s="185"/>
      <c r="O2" s="185"/>
      <c r="P2" s="185"/>
      <c r="Q2" s="185"/>
      <c r="R2" s="185"/>
    </row>
    <row r="3" spans="1:12" s="196" customFormat="1" ht="45.75">
      <c r="A3" s="187" t="s">
        <v>109</v>
      </c>
      <c r="B3" s="188"/>
      <c r="C3" s="188"/>
      <c r="D3" s="189"/>
      <c r="E3" s="190"/>
      <c r="F3" s="191"/>
      <c r="G3" s="191"/>
      <c r="H3" s="191"/>
      <c r="I3" s="192"/>
      <c r="J3" s="193"/>
      <c r="K3" s="194"/>
      <c r="L3" s="195" t="s">
        <v>110</v>
      </c>
    </row>
    <row r="4" spans="4:9" ht="3.75" customHeight="1">
      <c r="D4" s="63"/>
      <c r="E4" s="63"/>
      <c r="F4" s="63"/>
      <c r="G4" s="63"/>
      <c r="H4" s="63"/>
      <c r="I4" s="63"/>
    </row>
    <row r="5" spans="1:12" s="204" customFormat="1" ht="38.25">
      <c r="A5" s="197" t="s">
        <v>111</v>
      </c>
      <c r="B5" s="198"/>
      <c r="C5" s="198"/>
      <c r="D5" s="199"/>
      <c r="E5" s="200"/>
      <c r="F5" s="201"/>
      <c r="G5" s="201"/>
      <c r="H5" s="201"/>
      <c r="I5" s="202"/>
      <c r="J5" s="198"/>
      <c r="K5" s="198"/>
      <c r="L5" s="203" t="s">
        <v>112</v>
      </c>
    </row>
    <row r="6" ht="3.75" customHeight="1"/>
    <row r="7" spans="1:12" s="216" customFormat="1" ht="18">
      <c r="A7" s="205" t="s">
        <v>36</v>
      </c>
      <c r="B7" s="206"/>
      <c r="C7" s="207" t="s">
        <v>113</v>
      </c>
      <c r="D7" s="208"/>
      <c r="E7" s="209"/>
      <c r="F7" s="210">
        <v>621</v>
      </c>
      <c r="G7" s="211">
        <v>632895</v>
      </c>
      <c r="H7" s="212" t="s">
        <v>114</v>
      </c>
      <c r="I7" s="213"/>
      <c r="J7" s="214"/>
      <c r="K7" s="215">
        <v>151</v>
      </c>
      <c r="L7" s="211">
        <v>22294171</v>
      </c>
    </row>
    <row r="8" spans="1:12" s="216" customFormat="1" ht="18">
      <c r="A8" s="217" t="s">
        <v>1</v>
      </c>
      <c r="B8" s="218"/>
      <c r="C8" s="219" t="s">
        <v>150</v>
      </c>
      <c r="D8" s="220"/>
      <c r="E8" s="221"/>
      <c r="F8" s="222">
        <v>6348</v>
      </c>
      <c r="G8" s="223">
        <v>1251</v>
      </c>
      <c r="H8" s="224" t="s">
        <v>115</v>
      </c>
      <c r="I8" s="225"/>
      <c r="J8" s="226"/>
      <c r="K8" s="227">
        <v>171</v>
      </c>
      <c r="L8" s="223">
        <v>2774574</v>
      </c>
    </row>
    <row r="9" spans="1:12" s="216" customFormat="1" ht="18">
      <c r="A9" s="217" t="s">
        <v>5</v>
      </c>
      <c r="B9" s="218"/>
      <c r="C9" s="228" t="s">
        <v>116</v>
      </c>
      <c r="D9" s="220"/>
      <c r="E9" s="221"/>
      <c r="F9" s="222"/>
      <c r="G9" s="223"/>
      <c r="H9" s="224" t="s">
        <v>117</v>
      </c>
      <c r="I9" s="225"/>
      <c r="J9" s="226"/>
      <c r="K9" s="227">
        <v>176</v>
      </c>
      <c r="L9" s="223">
        <v>78488807</v>
      </c>
    </row>
    <row r="10" spans="1:12" s="216" customFormat="1" ht="18">
      <c r="A10" s="229"/>
      <c r="B10" s="230"/>
      <c r="C10" s="231"/>
      <c r="D10" s="232"/>
      <c r="E10" s="233"/>
      <c r="F10" s="234"/>
      <c r="G10" s="235"/>
      <c r="H10" s="236"/>
      <c r="I10" s="237"/>
      <c r="J10" s="238"/>
      <c r="K10" s="239">
        <v>171</v>
      </c>
      <c r="L10" s="235">
        <v>55682026</v>
      </c>
    </row>
    <row r="11" spans="1:12" s="216" customFormat="1" ht="18">
      <c r="A11" s="229" t="s">
        <v>2</v>
      </c>
      <c r="B11" s="230"/>
      <c r="C11" s="231" t="s">
        <v>118</v>
      </c>
      <c r="D11" s="232"/>
      <c r="E11" s="233"/>
      <c r="F11" s="234">
        <v>6341</v>
      </c>
      <c r="G11" s="235">
        <v>87671</v>
      </c>
      <c r="H11" s="236" t="s">
        <v>119</v>
      </c>
      <c r="I11" s="237"/>
      <c r="J11" s="238"/>
      <c r="K11" s="239">
        <v>151</v>
      </c>
      <c r="L11" s="235">
        <v>62412870</v>
      </c>
    </row>
    <row r="12" spans="1:12" s="216" customFormat="1" ht="18">
      <c r="A12" s="205" t="s">
        <v>6</v>
      </c>
      <c r="B12" s="206"/>
      <c r="C12" s="207" t="s">
        <v>120</v>
      </c>
      <c r="D12" s="208"/>
      <c r="E12" s="209"/>
      <c r="F12" s="210">
        <v>6341</v>
      </c>
      <c r="G12" s="211">
        <v>53411</v>
      </c>
      <c r="H12" s="212"/>
      <c r="I12" s="213"/>
      <c r="J12" s="214"/>
      <c r="K12" s="215"/>
      <c r="L12" s="211"/>
    </row>
    <row r="13" spans="1:12" s="216" customFormat="1" ht="18">
      <c r="A13" s="217" t="s">
        <v>14</v>
      </c>
      <c r="B13" s="218"/>
      <c r="C13" s="228" t="s">
        <v>121</v>
      </c>
      <c r="D13" s="220"/>
      <c r="E13" s="221"/>
      <c r="F13" s="222">
        <v>6341</v>
      </c>
      <c r="G13" s="223">
        <v>63958</v>
      </c>
      <c r="H13" s="224" t="s">
        <v>122</v>
      </c>
      <c r="I13" s="225"/>
      <c r="J13" s="226"/>
      <c r="K13" s="227">
        <v>172</v>
      </c>
      <c r="L13" s="223">
        <v>9846472</v>
      </c>
    </row>
    <row r="14" spans="1:12" s="216" customFormat="1" ht="18">
      <c r="A14" s="217" t="s">
        <v>123</v>
      </c>
      <c r="B14" s="218"/>
      <c r="C14" s="228" t="s">
        <v>124</v>
      </c>
      <c r="D14" s="220"/>
      <c r="E14" s="221"/>
      <c r="F14" s="222">
        <v>6236</v>
      </c>
      <c r="G14" s="223">
        <v>61097</v>
      </c>
      <c r="H14" s="224" t="s">
        <v>125</v>
      </c>
      <c r="I14" s="225"/>
      <c r="J14" s="226"/>
      <c r="K14" s="227">
        <v>151</v>
      </c>
      <c r="L14" s="223">
        <v>10785575</v>
      </c>
    </row>
    <row r="15" spans="1:12" s="216" customFormat="1" ht="18">
      <c r="A15" s="229"/>
      <c r="B15" s="240"/>
      <c r="C15" s="207" t="s">
        <v>126</v>
      </c>
      <c r="D15" s="208"/>
      <c r="E15" s="241"/>
      <c r="F15" s="242"/>
      <c r="G15" s="243"/>
      <c r="H15" s="244" t="s">
        <v>127</v>
      </c>
      <c r="I15" s="213"/>
      <c r="J15" s="213"/>
      <c r="K15" s="245">
        <v>179</v>
      </c>
      <c r="L15" s="211">
        <v>4873767</v>
      </c>
    </row>
    <row r="16" spans="1:12" s="216" customFormat="1" ht="18">
      <c r="A16" s="229" t="s">
        <v>37</v>
      </c>
      <c r="B16" s="230"/>
      <c r="C16" s="231" t="s">
        <v>128</v>
      </c>
      <c r="D16" s="232"/>
      <c r="E16" s="233"/>
      <c r="F16" s="234">
        <v>6341</v>
      </c>
      <c r="G16" s="235">
        <v>900838</v>
      </c>
      <c r="H16" s="236" t="s">
        <v>129</v>
      </c>
      <c r="I16" s="237"/>
      <c r="J16" s="238"/>
      <c r="K16" s="239"/>
      <c r="L16" s="235"/>
    </row>
    <row r="17" spans="1:12" s="216" customFormat="1" ht="18">
      <c r="A17" s="205" t="s">
        <v>13</v>
      </c>
      <c r="B17" s="206"/>
      <c r="C17" s="207" t="s">
        <v>130</v>
      </c>
      <c r="D17" s="208"/>
      <c r="E17" s="209"/>
      <c r="F17" s="210">
        <v>6323</v>
      </c>
      <c r="G17" s="246">
        <v>2442</v>
      </c>
      <c r="H17" s="212" t="s">
        <v>131</v>
      </c>
      <c r="I17" s="213"/>
      <c r="J17" s="214"/>
      <c r="K17" s="215">
        <v>179</v>
      </c>
      <c r="L17" s="211">
        <v>9446658</v>
      </c>
    </row>
    <row r="18" spans="1:12" s="216" customFormat="1" ht="18">
      <c r="A18" s="205" t="s">
        <v>7</v>
      </c>
      <c r="B18" s="206"/>
      <c r="C18" s="207" t="s">
        <v>132</v>
      </c>
      <c r="D18" s="208"/>
      <c r="E18" s="209"/>
      <c r="F18" s="222">
        <v>6392</v>
      </c>
      <c r="G18" s="223">
        <v>409286</v>
      </c>
      <c r="H18" s="224" t="s">
        <v>133</v>
      </c>
      <c r="I18" s="225"/>
      <c r="J18" s="226"/>
      <c r="K18" s="215">
        <v>170</v>
      </c>
      <c r="L18" s="211">
        <v>9209410</v>
      </c>
    </row>
    <row r="19" spans="1:12" s="216" customFormat="1" ht="18">
      <c r="A19" s="205" t="s">
        <v>8</v>
      </c>
      <c r="B19" s="206"/>
      <c r="C19" s="207" t="s">
        <v>134</v>
      </c>
      <c r="D19" s="208"/>
      <c r="E19" s="241"/>
      <c r="F19" s="210">
        <v>6392</v>
      </c>
      <c r="G19" s="243">
        <v>1236</v>
      </c>
      <c r="H19" s="244" t="s">
        <v>135</v>
      </c>
      <c r="I19" s="213"/>
      <c r="J19" s="214"/>
      <c r="K19" s="245"/>
      <c r="L19" s="211"/>
    </row>
    <row r="20" spans="1:12" s="216" customFormat="1" ht="18">
      <c r="A20" s="217" t="s">
        <v>12</v>
      </c>
      <c r="B20" s="218"/>
      <c r="C20" s="207" t="s">
        <v>136</v>
      </c>
      <c r="D20" s="208"/>
      <c r="E20" s="241"/>
      <c r="F20" s="234">
        <v>6392</v>
      </c>
      <c r="G20" s="247">
        <v>3084</v>
      </c>
      <c r="H20" s="248" t="s">
        <v>137</v>
      </c>
      <c r="I20" s="237"/>
      <c r="J20" s="238"/>
      <c r="K20" s="245"/>
      <c r="L20" s="211"/>
    </row>
    <row r="21" spans="1:12" s="216" customFormat="1" ht="18">
      <c r="A21" s="217" t="s">
        <v>16</v>
      </c>
      <c r="B21" s="218"/>
      <c r="C21" s="219" t="s">
        <v>138</v>
      </c>
      <c r="D21" s="220"/>
      <c r="E21" s="249"/>
      <c r="F21" s="250">
        <v>6345</v>
      </c>
      <c r="G21" s="251">
        <v>6470</v>
      </c>
      <c r="H21" s="252" t="s">
        <v>139</v>
      </c>
      <c r="I21" s="253"/>
      <c r="J21" s="254"/>
      <c r="K21" s="255"/>
      <c r="L21" s="223"/>
    </row>
    <row r="22" spans="1:12" s="216" customFormat="1" ht="18">
      <c r="A22" s="229"/>
      <c r="B22" s="230"/>
      <c r="C22" s="207" t="s">
        <v>140</v>
      </c>
      <c r="D22" s="208"/>
      <c r="E22" s="241"/>
      <c r="F22" s="242"/>
      <c r="G22" s="243"/>
      <c r="H22" s="244" t="s">
        <v>141</v>
      </c>
      <c r="I22" s="213"/>
      <c r="J22" s="213"/>
      <c r="K22" s="245"/>
      <c r="L22" s="211"/>
    </row>
    <row r="23" spans="1:12" s="216" customFormat="1" ht="18">
      <c r="A23" s="229" t="s">
        <v>49</v>
      </c>
      <c r="B23" s="230"/>
      <c r="C23" s="207" t="s">
        <v>142</v>
      </c>
      <c r="D23" s="208"/>
      <c r="E23" s="209"/>
      <c r="F23" s="210">
        <v>6348</v>
      </c>
      <c r="G23" s="211">
        <v>5854</v>
      </c>
      <c r="H23" s="212" t="s">
        <v>143</v>
      </c>
      <c r="I23" s="213"/>
      <c r="J23" s="214"/>
      <c r="K23" s="215">
        <v>171</v>
      </c>
      <c r="L23" s="211">
        <v>6898782</v>
      </c>
    </row>
    <row r="24" spans="1:12" s="216" customFormat="1" ht="18">
      <c r="A24" s="205" t="s">
        <v>9</v>
      </c>
      <c r="B24" s="206"/>
      <c r="C24" s="256" t="s">
        <v>144</v>
      </c>
      <c r="D24" s="257"/>
      <c r="E24" s="258"/>
      <c r="F24" s="250">
        <v>6341</v>
      </c>
      <c r="G24" s="259">
        <v>9597315</v>
      </c>
      <c r="H24" s="260" t="s">
        <v>145</v>
      </c>
      <c r="I24" s="253"/>
      <c r="J24" s="254"/>
      <c r="K24" s="261">
        <v>152</v>
      </c>
      <c r="L24" s="259">
        <v>33898460</v>
      </c>
    </row>
    <row r="25" spans="1:12" s="216" customFormat="1" ht="18">
      <c r="A25" s="205" t="s">
        <v>10</v>
      </c>
      <c r="B25" s="206"/>
      <c r="C25" s="207" t="s">
        <v>146</v>
      </c>
      <c r="D25" s="208"/>
      <c r="E25" s="209"/>
      <c r="F25" s="210">
        <v>6321</v>
      </c>
      <c r="G25" s="211">
        <v>59880</v>
      </c>
      <c r="H25" s="212" t="s">
        <v>147</v>
      </c>
      <c r="I25" s="213"/>
      <c r="J25" s="214"/>
      <c r="K25" s="215">
        <v>151</v>
      </c>
      <c r="L25" s="211">
        <v>20710450</v>
      </c>
    </row>
    <row r="26" spans="1:12" s="216" customFormat="1" ht="18">
      <c r="A26" s="205" t="s">
        <v>15</v>
      </c>
      <c r="B26" s="206"/>
      <c r="C26" s="207" t="s">
        <v>148</v>
      </c>
      <c r="D26" s="208"/>
      <c r="E26" s="209"/>
      <c r="F26" s="210">
        <v>6341</v>
      </c>
      <c r="G26" s="211">
        <v>9380845</v>
      </c>
      <c r="H26" s="212" t="s">
        <v>149</v>
      </c>
      <c r="I26" s="213"/>
      <c r="J26" s="214"/>
      <c r="K26" s="215">
        <v>176</v>
      </c>
      <c r="L26" s="211">
        <v>32075617</v>
      </c>
    </row>
    <row r="27" spans="1:12" s="216" customFormat="1" ht="18">
      <c r="A27" s="262"/>
      <c r="B27" s="263"/>
      <c r="C27" s="256"/>
      <c r="D27" s="257"/>
      <c r="E27" s="264"/>
      <c r="F27" s="265"/>
      <c r="G27" s="257"/>
      <c r="H27" s="252"/>
      <c r="I27" s="253"/>
      <c r="J27" s="253"/>
      <c r="K27" s="266"/>
      <c r="L27" s="251"/>
    </row>
    <row r="28" spans="1:12" s="216" customFormat="1" ht="18">
      <c r="A28" s="262"/>
      <c r="B28" s="263"/>
      <c r="C28" s="256"/>
      <c r="D28" s="257"/>
      <c r="E28" s="264"/>
      <c r="F28" s="265"/>
      <c r="G28" s="257"/>
      <c r="H28" s="252"/>
      <c r="I28" s="253"/>
      <c r="J28" s="253"/>
      <c r="K28" s="266"/>
      <c r="L28" s="251"/>
    </row>
    <row r="29" spans="1:12" s="216" customFormat="1" ht="18">
      <c r="A29" s="262"/>
      <c r="B29" s="263"/>
      <c r="C29" s="256"/>
      <c r="D29" s="257"/>
      <c r="E29" s="264"/>
      <c r="F29" s="265"/>
      <c r="G29" s="257"/>
      <c r="H29" s="252"/>
      <c r="I29" s="253"/>
      <c r="J29" s="253"/>
      <c r="K29" s="266"/>
      <c r="L29" s="251"/>
    </row>
    <row r="30" spans="1:12" s="216" customFormat="1" ht="18">
      <c r="A30" s="262"/>
      <c r="B30" s="263"/>
      <c r="C30" s="256"/>
      <c r="D30" s="257"/>
      <c r="E30" s="264"/>
      <c r="F30" s="265"/>
      <c r="G30" s="257"/>
      <c r="H30" s="252"/>
      <c r="I30" s="253"/>
      <c r="J30" s="253"/>
      <c r="K30" s="266"/>
      <c r="L30" s="251"/>
    </row>
    <row r="31" spans="1:12" s="216" customFormat="1" ht="18">
      <c r="A31" s="262"/>
      <c r="B31" s="263"/>
      <c r="C31" s="256"/>
      <c r="D31" s="257"/>
      <c r="E31" s="264"/>
      <c r="F31" s="265"/>
      <c r="G31" s="257"/>
      <c r="H31" s="252"/>
      <c r="I31" s="253"/>
      <c r="J31" s="253"/>
      <c r="K31" s="266"/>
      <c r="L31" s="251"/>
    </row>
    <row r="32" spans="1:12" s="216" customFormat="1" ht="18">
      <c r="A32" s="262"/>
      <c r="B32" s="263"/>
      <c r="C32" s="256"/>
      <c r="D32" s="257"/>
      <c r="E32" s="264"/>
      <c r="F32" s="265"/>
      <c r="G32" s="257"/>
      <c r="H32" s="252"/>
      <c r="I32" s="253"/>
      <c r="J32" s="253"/>
      <c r="K32" s="266"/>
      <c r="L32" s="251"/>
    </row>
    <row r="33" spans="1:12" s="216" customFormat="1" ht="18">
      <c r="A33" s="262"/>
      <c r="B33" s="263"/>
      <c r="C33" s="256"/>
      <c r="D33" s="257"/>
      <c r="E33" s="264"/>
      <c r="F33" s="265"/>
      <c r="G33" s="257"/>
      <c r="H33" s="252"/>
      <c r="I33" s="253"/>
      <c r="J33" s="253"/>
      <c r="K33" s="266"/>
      <c r="L33" s="251"/>
    </row>
    <row r="34" spans="1:12" s="216" customFormat="1" ht="18">
      <c r="A34" s="262"/>
      <c r="B34" s="263"/>
      <c r="C34" s="256"/>
      <c r="D34" s="257"/>
      <c r="E34" s="264"/>
      <c r="F34" s="265"/>
      <c r="G34" s="257"/>
      <c r="H34" s="252"/>
      <c r="I34" s="253"/>
      <c r="J34" s="253"/>
      <c r="K34" s="266"/>
      <c r="L34" s="251"/>
    </row>
    <row r="35" spans="1:12" s="216" customFormat="1" ht="18">
      <c r="A35" s="262"/>
      <c r="B35" s="263"/>
      <c r="C35" s="256"/>
      <c r="D35" s="257"/>
      <c r="E35" s="264"/>
      <c r="F35" s="265"/>
      <c r="G35" s="257"/>
      <c r="H35" s="252"/>
      <c r="I35" s="253"/>
      <c r="J35" s="253"/>
      <c r="K35" s="266"/>
      <c r="L35" s="251"/>
    </row>
    <row r="36" spans="1:12" s="216" customFormat="1" ht="18">
      <c r="A36" s="262"/>
      <c r="B36" s="263"/>
      <c r="C36" s="256"/>
      <c r="D36" s="257"/>
      <c r="E36" s="264"/>
      <c r="F36" s="265"/>
      <c r="G36" s="257"/>
      <c r="H36" s="252"/>
      <c r="I36" s="253"/>
      <c r="J36" s="253"/>
      <c r="K36" s="266"/>
      <c r="L36" s="251"/>
    </row>
    <row r="37" spans="1:12" s="216" customFormat="1" ht="18">
      <c r="A37" s="262"/>
      <c r="B37" s="263"/>
      <c r="C37" s="256"/>
      <c r="D37" s="257"/>
      <c r="E37" s="264"/>
      <c r="F37" s="265"/>
      <c r="G37" s="257"/>
      <c r="H37" s="252"/>
      <c r="I37" s="253"/>
      <c r="J37" s="253"/>
      <c r="K37" s="266"/>
      <c r="L37" s="251"/>
    </row>
  </sheetData>
  <sheetProtection/>
  <hyperlinks>
    <hyperlink ref="H17" r:id="rId1" display="dieter.eckerle@t-online.de"/>
    <hyperlink ref="H26" r:id="rId2" display="martinraab@online.de"/>
    <hyperlink ref="H7" r:id="rId3" display="peanta@t-online.de"/>
    <hyperlink ref="H18" r:id="rId4" display="seibel-stefan@arcor.de"/>
    <hyperlink ref="H19" r:id="rId5" display="volker.schumb@myquix.de"/>
    <hyperlink ref="H8" r:id="rId6" display="frank.dobler@t-online.de"/>
    <hyperlink ref="H11" r:id="rId7" display="wagner.giwa@t-online.de"/>
    <hyperlink ref="H24" r:id="rId8" display="Beate.Wisniewski@web.de"/>
    <hyperlink ref="H16" r:id="rId9" display="t.niedermayer@web.de"/>
    <hyperlink ref="H9" r:id="rId10" display="markscharfnitz@gmail.com"/>
    <hyperlink ref="H25" r:id="rId11" display="juergen_schmidts@web.de"/>
    <hyperlink ref="H14" r:id="rId12" display="ralf-thiel@arcor.de"/>
    <hyperlink ref="H15" r:id="rId13" display="zoltan@olajos.de"/>
    <hyperlink ref="H13" r:id="rId14" display="buw.woll@t-online.de"/>
    <hyperlink ref="H20" r:id="rId15" display="matthiasbraun66@gmail.de"/>
    <hyperlink ref="H21" r:id="rId16" display="schuetzenverein-hauenstein@arcor.de"/>
    <hyperlink ref="H22" r:id="rId17" display="wal17732@arcor.de"/>
    <hyperlink ref="H23" r:id="rId18" display="wolfgang-messemer@t-online.de"/>
  </hyperlinks>
  <printOptions horizontalCentered="1"/>
  <pageMargins left="0.1968503937007874" right="0.1968503937007874" top="0.3937007874015748" bottom="0.1968503937007874" header="0.31496062992125984" footer="0.31496062992125984"/>
  <pageSetup orientation="landscape" paperSize="9" scale="90" r:id="rId20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2017-09-25T19:24:28Z</cp:lastPrinted>
  <dcterms:created xsi:type="dcterms:W3CDTF">2012-11-24T00:22:32Z</dcterms:created>
  <dcterms:modified xsi:type="dcterms:W3CDTF">2017-11-26T21:45:13Z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