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210" windowWidth="11535" windowHeight="12000" activeTab="2"/>
  </bookViews>
  <sheets>
    <sheet name="Ausschreibung" sheetId="1" r:id="rId1"/>
    <sheet name="Termine" sheetId="2" r:id="rId2"/>
    <sheet name="Rundenkampfbericht" sheetId="3" r:id="rId3"/>
  </sheets>
  <definedNames/>
  <calcPr fullCalcOnLoad="1"/>
</workbook>
</file>

<file path=xl/sharedStrings.xml><?xml version="1.0" encoding="utf-8"?>
<sst xmlns="http://schemas.openxmlformats.org/spreadsheetml/2006/main" count="253" uniqueCount="130">
  <si>
    <t>Verein:</t>
  </si>
  <si>
    <t>Name:</t>
  </si>
  <si>
    <t>Schlossstrasse 18</t>
  </si>
  <si>
    <t>67483 Edesheim</t>
  </si>
  <si>
    <t>Thomas Eckerle</t>
  </si>
  <si>
    <t>Schützenkreis Landau / Pfalz e.V.</t>
  </si>
  <si>
    <t>Thomas Eckerle, Rundenkampfleiter - Kreisliga</t>
  </si>
  <si>
    <t>im Pfälzischen Sportschützenbund e.V.</t>
  </si>
  <si>
    <t>Vorkämpfe:</t>
  </si>
  <si>
    <t>:</t>
  </si>
  <si>
    <r>
      <t>Tel.:</t>
    </r>
    <r>
      <rPr>
        <b/>
        <i/>
        <sz val="10"/>
        <rFont val="Arial"/>
        <family val="2"/>
      </rPr>
      <t xml:space="preserve"> 06323-2442 </t>
    </r>
    <r>
      <rPr>
        <b/>
        <i/>
        <u val="single"/>
        <sz val="10"/>
        <rFont val="Arial"/>
        <family val="2"/>
      </rPr>
      <t>Fax:</t>
    </r>
    <r>
      <rPr>
        <b/>
        <i/>
        <sz val="10"/>
        <rFont val="Arial"/>
        <family val="2"/>
      </rPr>
      <t xml:space="preserve"> 06323-949151 </t>
    </r>
  </si>
  <si>
    <t>Email: thomas-eckerle@t-online.de</t>
  </si>
  <si>
    <t>Mannschaftswertung</t>
  </si>
  <si>
    <t>1.W-K</t>
  </si>
  <si>
    <t>2.W-K</t>
  </si>
  <si>
    <t>3.W-K</t>
  </si>
  <si>
    <t>4.W-K</t>
  </si>
  <si>
    <t>5.W-K</t>
  </si>
  <si>
    <t>6.W-K</t>
  </si>
  <si>
    <t>Gesamt</t>
  </si>
  <si>
    <t>Schnitt</t>
  </si>
  <si>
    <t>Einzelwertung:</t>
  </si>
  <si>
    <t xml:space="preserve"> </t>
  </si>
  <si>
    <t>Wettkämpfe</t>
  </si>
  <si>
    <t>Schützenkreis</t>
  </si>
  <si>
    <t>LANDAU / Pfalz e.V.</t>
  </si>
  <si>
    <t>KOSM  Udo Hellmann,</t>
  </si>
  <si>
    <t>76829 Landau,</t>
  </si>
  <si>
    <r>
      <t>(</t>
    </r>
    <r>
      <rPr>
        <sz val="12"/>
        <color indexed="8"/>
        <rFont val="Times New Roman"/>
        <family val="1"/>
      </rPr>
      <t xml:space="preserve">  06341 – 950320</t>
    </r>
  </si>
  <si>
    <t>RKL Gewehr Thomas Eckerle,</t>
  </si>
  <si>
    <t>Schlossstrasse 18,</t>
  </si>
  <si>
    <t>67483 Edesheim,</t>
  </si>
  <si>
    <r>
      <t>(</t>
    </r>
    <r>
      <rPr>
        <sz val="12"/>
        <color indexed="8"/>
        <rFont val="Times New Roman"/>
        <family val="1"/>
      </rPr>
      <t xml:space="preserve">  06323 – 2442</t>
    </r>
  </si>
  <si>
    <t>Austragung:</t>
  </si>
  <si>
    <t>Rundenkampfordnung (RKO) des PSSB.</t>
  </si>
  <si>
    <t>Mannschaft:</t>
  </si>
  <si>
    <t>Schusszahl:</t>
  </si>
  <si>
    <t>der Wertungsschüsse sind beliebig viele Probeschüsse erlaubt.</t>
  </si>
  <si>
    <t>Startzeit:</t>
  </si>
  <si>
    <t>Scheiben:</t>
  </si>
  <si>
    <t xml:space="preserve">Es müssen durchnummerierte Scheiben/Streifen, verwendet werden. Sie müssen </t>
  </si>
  <si>
    <t>innerhalb einer Mannschaft fortlaufend nummeriert sein und bis vier Wochen nach</t>
  </si>
  <si>
    <t>dem letzten Endtermin aufbewahrt werden. Auf Verlangen sind sie dem</t>
  </si>
  <si>
    <t>Rundenkampfleiter zu übersenden.</t>
  </si>
  <si>
    <t>Wertung:</t>
  </si>
  <si>
    <t>Ergebnislisten:</t>
  </si>
  <si>
    <t>Startgebühr:</t>
  </si>
  <si>
    <t>Mit freundlichen Grüßen</t>
  </si>
  <si>
    <t>SV Venningen 2</t>
  </si>
  <si>
    <t>SG 1881 Landau 1</t>
  </si>
  <si>
    <t>SG 1881 Landau 2</t>
  </si>
  <si>
    <t>SV Edesheim 1</t>
  </si>
  <si>
    <t>SV Venningen 1</t>
  </si>
  <si>
    <t>Im Wolfangel 5,</t>
  </si>
  <si>
    <t>SV Edesheim 2</t>
  </si>
  <si>
    <t>Ergebnisse und Endtermine</t>
  </si>
  <si>
    <t xml:space="preserve">Ich verweise auf die Regeln der neuen Sportordnung (SPO) des DSB und der </t>
  </si>
  <si>
    <r>
      <t>Auf der Standanlage des SV Edesheim kann erst um 10</t>
    </r>
    <r>
      <rPr>
        <vertAlign val="superscript"/>
        <sz val="12"/>
        <rFont val="Arial"/>
        <family val="2"/>
      </rPr>
      <t>00</t>
    </r>
    <r>
      <rPr>
        <sz val="12"/>
        <rFont val="Arial"/>
        <family val="2"/>
      </rPr>
      <t xml:space="preserve"> Uhr mit dem Schießen begonnen werden.</t>
    </r>
  </si>
  <si>
    <t>folgende  Adresse zu senden:</t>
  </si>
  <si>
    <t xml:space="preserve">Es werden 30 Wettkampfschüsse in 55 Min. abgegeben. Vor dem Beginn </t>
  </si>
  <si>
    <t>SV Queichheim 1</t>
  </si>
  <si>
    <t xml:space="preserve">Die Rundenkämpfe sind nach dem Wettkampfplan als Heim- und Besuchskämpfen zu </t>
  </si>
  <si>
    <t xml:space="preserve">schießen. Ein begründetes Drehen der Paarungen ist nach Rücksprache mit dem RKL </t>
  </si>
  <si>
    <t xml:space="preserve">möglich. Heimkämpfe müssen auf der eigenen Standanlage absolviert werden. Wird </t>
  </si>
  <si>
    <t xml:space="preserve">keine andere Vereinbarung getroffen, so findet der Wettkampf am Endtermin beim </t>
  </si>
  <si>
    <t xml:space="preserve">Gastgebenden Verein statt. Die behördlich festgelegten Schießzeiten auf </t>
  </si>
  <si>
    <t xml:space="preserve">gegnerischen Standanlagen sind ebenso zu beachten wie das gesetzlich geregelte </t>
  </si>
  <si>
    <t xml:space="preserve">Schießverbot an Sonn- und Feiertagen. Ein Vorschießen ist nur in beidseitigem </t>
  </si>
  <si>
    <t xml:space="preserve">Einvernehmen gestattet. Das Vorschießen eines einzelnen Schützen findet immer </t>
  </si>
  <si>
    <t xml:space="preserve">beim Gegner statt, auch dann, wenn die Mannschaft Heimrecht hat. </t>
  </si>
  <si>
    <t xml:space="preserve">Die Ergebnislisten sind unmittelbar nach Beendigung des jeweiligen Wettkampfes an </t>
  </si>
  <si>
    <t xml:space="preserve">Thomas Eckerle; Schlossstr. 18; 67483 Edesheim, per Fax an 06323/949151 oder per </t>
  </si>
  <si>
    <t>E-Mail an thomas-eckerle@t-online.de.</t>
  </si>
  <si>
    <t>SV Maikammer</t>
  </si>
  <si>
    <t>In einer Mannschaft können vier Schützen eingesetzt werden. Die drei besten je Mann-</t>
  </si>
  <si>
    <t>Die Startgebühr von 10,00 € pro Mannschaft wird von Ihrem Vereinskonto eingezogen.</t>
  </si>
  <si>
    <t xml:space="preserve">vorzunehmen. Die Mannschaftsführer tragen die Ergebnisse der Schützen in den </t>
  </si>
  <si>
    <t>Ergebnisbericht ein und bestätigen mit ihrer Unterschrift die Richtigkeit der Auswertung,</t>
  </si>
  <si>
    <t>die Übertragung in den Rundenkampfbericht und der Regelgerechten Austragung.</t>
  </si>
  <si>
    <r>
      <t xml:space="preserve">Die Auswertung ist sofort nach Beendigung des Rundenkampfes mit </t>
    </r>
    <r>
      <rPr>
        <b/>
        <sz val="10"/>
        <color indexed="10"/>
        <rFont val="Arial"/>
        <family val="2"/>
      </rPr>
      <t xml:space="preserve">Zehntelwertung </t>
    </r>
  </si>
  <si>
    <t>schaft werden gewertet.</t>
  </si>
  <si>
    <t>Luftgewehr aufgelegt</t>
  </si>
  <si>
    <t>SV Queichheim</t>
  </si>
  <si>
    <t>4) 03.11.2019</t>
  </si>
  <si>
    <t>2) 29.09.2019</t>
  </si>
  <si>
    <t>5) 16.11.2019</t>
  </si>
  <si>
    <t>3) 13.10.2019</t>
  </si>
  <si>
    <t>6) 01.12.2019</t>
  </si>
  <si>
    <t>Ausschreibung Rundenkämpfe Luftgewehr aufgelegt 2019</t>
  </si>
  <si>
    <t xml:space="preserve">Es wird ab dem 01. September 2019 wieder vom Schützenkreis Landau in der Pfalz </t>
  </si>
  <si>
    <t>e. V. mit dem Vermerk „Rundenkämpfe Luftgewehr Aufgelegt 2019, Kreisliga“ eingezogen.</t>
  </si>
  <si>
    <t>1) 15.09.2019</t>
  </si>
  <si>
    <t>Kerner, Peter</t>
  </si>
  <si>
    <t>Roth, Manfred</t>
  </si>
  <si>
    <t>Estelmann, Walter</t>
  </si>
  <si>
    <t>Estelmann, Eric</t>
  </si>
  <si>
    <t>Engel, Hansjörg</t>
  </si>
  <si>
    <t>Becker, Alfons</t>
  </si>
  <si>
    <t>Kästel, Doris</t>
  </si>
  <si>
    <t>Kästel, Günter</t>
  </si>
  <si>
    <t>Wurzbacher, Volker</t>
  </si>
  <si>
    <t>Brosig, Herbert</t>
  </si>
  <si>
    <t>Eckerle, Dieter</t>
  </si>
  <si>
    <t>Hellmann, Cäcilia</t>
  </si>
  <si>
    <t>Schuhmann, Reinhard</t>
  </si>
  <si>
    <t>Rieder, Christian</t>
  </si>
  <si>
    <t>Oberhofer, Willi</t>
  </si>
  <si>
    <t>Scheuer, Herrmann</t>
  </si>
  <si>
    <t>Wadlinger, Karl</t>
  </si>
  <si>
    <t>Wadlinger, Adolf</t>
  </si>
  <si>
    <t>Woll, Wolfgang</t>
  </si>
  <si>
    <t>Straßmer, Klaus</t>
  </si>
  <si>
    <t>Eisenhauer, Günther</t>
  </si>
  <si>
    <t>Hasenöhrl, Hans Jürgen</t>
  </si>
  <si>
    <t>Rief, Thomas</t>
  </si>
  <si>
    <t>Ripp, Hans</t>
  </si>
  <si>
    <t>Thiel, Klaus</t>
  </si>
  <si>
    <t>Geist, Sigrid</t>
  </si>
  <si>
    <t>Geist, Gerhard</t>
  </si>
  <si>
    <t>Hoff, Reinhold</t>
  </si>
  <si>
    <t>Stubenrauch, Ursula</t>
  </si>
  <si>
    <t>Caforio, Cosimo</t>
  </si>
  <si>
    <t>Patti, Gioachino</t>
  </si>
  <si>
    <t>Sell, Erich</t>
  </si>
  <si>
    <t>Bundschuh, Sigfried</t>
  </si>
  <si>
    <t>Avril, August</t>
  </si>
  <si>
    <t>-</t>
  </si>
  <si>
    <t>Hörner, Matthias</t>
  </si>
  <si>
    <t>67483 Edesheim, den 01.12.2019</t>
  </si>
  <si>
    <t>6. Wettkampf Luftgewehr aufgelegt 2019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</si>
</sst>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  <numFmt numFmtId="178" formatCode="0.0"/>
  </numFmts>
  <fonts count="72">
    <font>
      <sz val="10"/>
      <name val="Arial"/>
      <family val="0"/>
    </font>
    <font>
      <b/>
      <i/>
      <sz val="18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i/>
      <u val="single"/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i/>
      <sz val="20"/>
      <name val="Arial"/>
      <family val="2"/>
    </font>
    <font>
      <b/>
      <i/>
      <sz val="16"/>
      <name val="Arial"/>
      <family val="2"/>
    </font>
    <font>
      <vertAlign val="superscript"/>
      <sz val="12"/>
      <name val="Arial"/>
      <family val="2"/>
    </font>
    <font>
      <b/>
      <sz val="10"/>
      <color indexed="10"/>
      <name val="Arial"/>
      <family val="2"/>
    </font>
    <font>
      <sz val="12"/>
      <color indexed="8"/>
      <name val="Wingdings"/>
      <family val="0"/>
    </font>
    <font>
      <b/>
      <i/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18"/>
      <color indexed="8"/>
      <name val="Calibri"/>
      <family val="2"/>
    </font>
    <font>
      <sz val="13"/>
      <color indexed="8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20"/>
      <color indexed="8"/>
      <name val="Calibri"/>
      <family val="2"/>
    </font>
    <font>
      <sz val="10"/>
      <color indexed="10"/>
      <name val="Arial"/>
      <family val="2"/>
    </font>
    <font>
      <sz val="22"/>
      <color indexed="8"/>
      <name val="Kunstler Script"/>
      <family val="4"/>
    </font>
    <font>
      <sz val="12"/>
      <color indexed="8"/>
      <name val="Arial"/>
      <family val="2"/>
    </font>
    <font>
      <sz val="34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6" borderId="2" applyNumberFormat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8" fillId="27" borderId="2" applyNumberFormat="0" applyAlignment="0" applyProtection="0"/>
    <xf numFmtId="0" fontId="59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17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32" borderId="9" applyNumberFormat="0" applyAlignment="0" applyProtection="0"/>
  </cellStyleXfs>
  <cellXfs count="89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1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2" fontId="3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2" fontId="0" fillId="0" borderId="0" xfId="0" applyNumberFormat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23" fillId="0" borderId="0" xfId="0" applyFont="1" applyAlignment="1">
      <alignment vertical="top" wrapText="1"/>
    </xf>
    <xf numFmtId="0" fontId="0" fillId="0" borderId="10" xfId="0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4" fillId="0" borderId="0" xfId="0" applyFont="1" applyAlignment="1">
      <alignment/>
    </xf>
    <xf numFmtId="0" fontId="18" fillId="0" borderId="0" xfId="0" applyFont="1" applyAlignment="1">
      <alignment vertical="top" wrapText="1"/>
    </xf>
    <xf numFmtId="0" fontId="17" fillId="0" borderId="0" xfId="0" applyFont="1" applyAlignment="1">
      <alignment vertical="top" wrapText="1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1" fillId="0" borderId="0" xfId="53" applyFont="1">
      <alignment/>
      <protection/>
    </xf>
    <xf numFmtId="0" fontId="11" fillId="0" borderId="10" xfId="53" applyFont="1" applyBorder="1">
      <alignment/>
      <protection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/>
    </xf>
    <xf numFmtId="178" fontId="11" fillId="0" borderId="0" xfId="53" applyNumberFormat="1" applyFont="1" applyAlignment="1">
      <alignment horizontal="center" vertical="center"/>
      <protection/>
    </xf>
    <xf numFmtId="178" fontId="0" fillId="0" borderId="0" xfId="0" applyNumberFormat="1" applyFill="1" applyAlignment="1">
      <alignment horizontal="center"/>
    </xf>
    <xf numFmtId="178" fontId="0" fillId="0" borderId="0" xfId="0" applyNumberFormat="1" applyAlignment="1">
      <alignment horizontal="center"/>
    </xf>
    <xf numFmtId="178" fontId="0" fillId="0" borderId="0" xfId="0" applyNumberFormat="1" applyFont="1" applyFill="1" applyAlignment="1">
      <alignment horizontal="center"/>
    </xf>
    <xf numFmtId="178" fontId="0" fillId="0" borderId="0" xfId="0" applyNumberFormat="1" applyFont="1" applyFill="1" applyAlignment="1">
      <alignment horizontal="center"/>
    </xf>
    <xf numFmtId="178" fontId="0" fillId="0" borderId="0" xfId="0" applyNumberFormat="1" applyFont="1" applyAlignment="1">
      <alignment horizontal="center"/>
    </xf>
    <xf numFmtId="178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/>
    </xf>
    <xf numFmtId="178" fontId="11" fillId="0" borderId="0" xfId="53" applyNumberFormat="1" applyFont="1">
      <alignment/>
      <protection/>
    </xf>
    <xf numFmtId="0" fontId="11" fillId="0" borderId="0" xfId="53" applyFont="1" applyAlignment="1">
      <alignment horizontal="center" vertical="center"/>
      <protection/>
    </xf>
    <xf numFmtId="0" fontId="15" fillId="0" borderId="0" xfId="53" applyFont="1" applyAlignment="1">
      <alignment horizontal="center"/>
      <protection/>
    </xf>
    <xf numFmtId="0" fontId="25" fillId="0" borderId="0" xfId="0" applyFont="1" applyAlignment="1">
      <alignment/>
    </xf>
    <xf numFmtId="0" fontId="25" fillId="0" borderId="0" xfId="0" applyFont="1" applyFill="1" applyBorder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1" fillId="0" borderId="0" xfId="0" applyFont="1" applyFill="1" applyBorder="1" applyAlignment="1">
      <alignment/>
    </xf>
    <xf numFmtId="0" fontId="31" fillId="0" borderId="0" xfId="0" applyFont="1" applyAlignment="1">
      <alignment/>
    </xf>
    <xf numFmtId="0" fontId="34" fillId="0" borderId="0" xfId="0" applyFont="1" applyAlignment="1">
      <alignment horizontal="center"/>
    </xf>
    <xf numFmtId="0" fontId="0" fillId="0" borderId="0" xfId="0" applyAlignment="1">
      <alignment/>
    </xf>
    <xf numFmtId="0" fontId="17" fillId="0" borderId="0" xfId="0" applyFont="1" applyAlignment="1">
      <alignment vertical="top" wrapText="1"/>
    </xf>
    <xf numFmtId="0" fontId="35" fillId="0" borderId="0" xfId="0" applyFont="1" applyAlignment="1">
      <alignment horizontal="center"/>
    </xf>
    <xf numFmtId="0" fontId="11" fillId="0" borderId="10" xfId="53" applyFont="1" applyBorder="1" applyAlignment="1">
      <alignment horizontal="left"/>
      <protection/>
    </xf>
    <xf numFmtId="0" fontId="71" fillId="0" borderId="10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29" fillId="0" borderId="0" xfId="0" applyFont="1" applyAlignment="1">
      <alignment/>
    </xf>
    <xf numFmtId="0" fontId="19" fillId="0" borderId="0" xfId="0" applyFont="1" applyAlignment="1">
      <alignment horizontal="center"/>
    </xf>
    <xf numFmtId="0" fontId="30" fillId="0" borderId="0" xfId="0" applyFont="1" applyAlignment="1">
      <alignment/>
    </xf>
    <xf numFmtId="0" fontId="20" fillId="0" borderId="0" xfId="0" applyFont="1" applyAlignment="1">
      <alignment horizontal="center"/>
    </xf>
    <xf numFmtId="0" fontId="28" fillId="0" borderId="0" xfId="0" applyFont="1" applyAlignment="1">
      <alignment/>
    </xf>
    <xf numFmtId="0" fontId="10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53" applyFont="1">
      <alignment/>
      <protection/>
    </xf>
    <xf numFmtId="0" fontId="1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3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381000</xdr:colOff>
      <xdr:row>0</xdr:row>
      <xdr:rowOff>38100</xdr:rowOff>
    </xdr:from>
    <xdr:to>
      <xdr:col>4</xdr:col>
      <xdr:colOff>1352550</xdr:colOff>
      <xdr:row>2</xdr:row>
      <xdr:rowOff>104775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38100"/>
          <a:ext cx="9715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66675</xdr:rowOff>
    </xdr:from>
    <xdr:to>
      <xdr:col>1</xdr:col>
      <xdr:colOff>76200</xdr:colOff>
      <xdr:row>2</xdr:row>
      <xdr:rowOff>9525</xdr:rowOff>
    </xdr:to>
    <xdr:pic>
      <xdr:nvPicPr>
        <xdr:cNvPr id="2" name="Grafik 4" descr="SKL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66675"/>
          <a:ext cx="10382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">
    <tabColor rgb="FFFFC000"/>
  </sheetPr>
  <dimension ref="A1:E50"/>
  <sheetViews>
    <sheetView view="pageBreakPreview" zoomScaleSheetLayoutView="100" zoomScalePageLayoutView="0" workbookViewId="0" topLeftCell="A1">
      <selection activeCell="A1" sqref="A1:E1"/>
    </sheetView>
  </sheetViews>
  <sheetFormatPr defaultColWidth="11.421875" defaultRowHeight="12.75"/>
  <cols>
    <col min="1" max="1" width="14.7109375" style="0" bestFit="1" customWidth="1"/>
    <col min="2" max="2" width="14.140625" style="0" customWidth="1"/>
    <col min="3" max="3" width="21.57421875" style="0" bestFit="1" customWidth="1"/>
    <col min="4" max="4" width="16.28125" style="0" bestFit="1" customWidth="1"/>
    <col min="5" max="5" width="20.7109375" style="0" bestFit="1" customWidth="1"/>
  </cols>
  <sheetData>
    <row r="1" spans="1:5" ht="42.75">
      <c r="A1" s="65" t="s">
        <v>24</v>
      </c>
      <c r="B1" s="66"/>
      <c r="C1" s="66"/>
      <c r="D1" s="66"/>
      <c r="E1" s="66"/>
    </row>
    <row r="2" spans="1:5" ht="42.75">
      <c r="A2" s="65" t="s">
        <v>25</v>
      </c>
      <c r="B2" s="66"/>
      <c r="C2" s="66"/>
      <c r="D2" s="66"/>
      <c r="E2" s="66"/>
    </row>
    <row r="4" spans="1:5" ht="15.75" customHeight="1">
      <c r="A4" s="67" t="s">
        <v>26</v>
      </c>
      <c r="B4" s="66"/>
      <c r="C4" s="33" t="s">
        <v>53</v>
      </c>
      <c r="D4" s="34" t="s">
        <v>27</v>
      </c>
      <c r="E4" s="28" t="s">
        <v>28</v>
      </c>
    </row>
    <row r="5" spans="1:5" ht="15.75" customHeight="1">
      <c r="A5" s="67" t="s">
        <v>29</v>
      </c>
      <c r="B5" s="66"/>
      <c r="C5" s="34" t="s">
        <v>30</v>
      </c>
      <c r="D5" s="34" t="s">
        <v>31</v>
      </c>
      <c r="E5" s="28" t="s">
        <v>32</v>
      </c>
    </row>
    <row r="6" spans="1:5" ht="12.75">
      <c r="A6" s="29"/>
      <c r="B6" s="29"/>
      <c r="C6" s="29"/>
      <c r="D6" s="29"/>
      <c r="E6" s="29"/>
    </row>
    <row r="8" spans="1:5" ht="20.25">
      <c r="A8" s="68" t="s">
        <v>88</v>
      </c>
      <c r="B8" s="66"/>
      <c r="C8" s="66"/>
      <c r="D8" s="66"/>
      <c r="E8" s="66"/>
    </row>
    <row r="10" spans="1:5" ht="12.75">
      <c r="A10" s="30" t="s">
        <v>33</v>
      </c>
      <c r="B10" s="59" t="s">
        <v>56</v>
      </c>
      <c r="C10" s="59"/>
      <c r="D10" s="59"/>
      <c r="E10" s="59"/>
    </row>
    <row r="11" spans="1:5" ht="12.75">
      <c r="A11" s="31"/>
      <c r="B11" s="59" t="s">
        <v>34</v>
      </c>
      <c r="C11" s="59"/>
      <c r="D11" s="59"/>
      <c r="E11" s="59"/>
    </row>
    <row r="12" spans="1:5" ht="12.75">
      <c r="A12" s="31"/>
      <c r="B12" s="31"/>
      <c r="C12" s="31"/>
      <c r="D12" s="31"/>
      <c r="E12" s="31"/>
    </row>
    <row r="13" spans="1:5" ht="12.75">
      <c r="A13" s="30" t="s">
        <v>35</v>
      </c>
      <c r="B13" s="59" t="s">
        <v>74</v>
      </c>
      <c r="C13" s="59"/>
      <c r="D13" s="59"/>
      <c r="E13" s="59"/>
    </row>
    <row r="14" spans="1:5" ht="12.75">
      <c r="A14" s="31"/>
      <c r="B14" s="59" t="s">
        <v>80</v>
      </c>
      <c r="C14" s="59"/>
      <c r="D14" s="59"/>
      <c r="E14" s="59"/>
    </row>
    <row r="15" spans="1:5" ht="12.75">
      <c r="A15" s="31"/>
      <c r="B15" s="31"/>
      <c r="C15" s="31"/>
      <c r="D15" s="31"/>
      <c r="E15" s="31"/>
    </row>
    <row r="16" spans="1:5" ht="12.75">
      <c r="A16" s="30" t="s">
        <v>36</v>
      </c>
      <c r="B16" s="59" t="s">
        <v>59</v>
      </c>
      <c r="C16" s="59"/>
      <c r="D16" s="59"/>
      <c r="E16" s="59"/>
    </row>
    <row r="17" spans="1:5" ht="12.75">
      <c r="A17" s="31"/>
      <c r="B17" s="59" t="s">
        <v>37</v>
      </c>
      <c r="C17" s="59"/>
      <c r="D17" s="59"/>
      <c r="E17" s="59"/>
    </row>
    <row r="18" spans="1:5" ht="12.75">
      <c r="A18" s="31"/>
      <c r="B18" s="31"/>
      <c r="C18" s="31"/>
      <c r="D18" s="31"/>
      <c r="E18" s="31"/>
    </row>
    <row r="19" spans="1:5" ht="12.75">
      <c r="A19" s="30" t="s">
        <v>38</v>
      </c>
      <c r="B19" s="59" t="s">
        <v>61</v>
      </c>
      <c r="C19" s="59"/>
      <c r="D19" s="59"/>
      <c r="E19" s="59"/>
    </row>
    <row r="20" spans="1:5" ht="12.75">
      <c r="A20" s="31"/>
      <c r="B20" s="59" t="s">
        <v>62</v>
      </c>
      <c r="C20" s="59"/>
      <c r="D20" s="59"/>
      <c r="E20" s="59"/>
    </row>
    <row r="21" spans="1:5" ht="12.75">
      <c r="A21" s="31"/>
      <c r="B21" s="59" t="s">
        <v>63</v>
      </c>
      <c r="C21" s="59"/>
      <c r="D21" s="59"/>
      <c r="E21" s="59"/>
    </row>
    <row r="22" spans="1:5" ht="12.75">
      <c r="A22" s="31"/>
      <c r="B22" s="59" t="s">
        <v>64</v>
      </c>
      <c r="C22" s="59"/>
      <c r="D22" s="59"/>
      <c r="E22" s="59"/>
    </row>
    <row r="23" spans="1:5" ht="12.75">
      <c r="A23" s="31"/>
      <c r="B23" s="59" t="s">
        <v>65</v>
      </c>
      <c r="C23" s="59"/>
      <c r="D23" s="59"/>
      <c r="E23" s="59"/>
    </row>
    <row r="24" spans="1:5" ht="12.75">
      <c r="A24" s="31"/>
      <c r="B24" s="59" t="s">
        <v>66</v>
      </c>
      <c r="C24" s="59"/>
      <c r="D24" s="59"/>
      <c r="E24" s="59"/>
    </row>
    <row r="25" spans="1:5" ht="12.75">
      <c r="A25" s="31"/>
      <c r="B25" s="59" t="s">
        <v>67</v>
      </c>
      <c r="C25" s="59"/>
      <c r="D25" s="59"/>
      <c r="E25" s="59"/>
    </row>
    <row r="26" spans="1:5" ht="12.75">
      <c r="A26" s="31"/>
      <c r="B26" s="59" t="s">
        <v>68</v>
      </c>
      <c r="C26" s="59"/>
      <c r="D26" s="59"/>
      <c r="E26" s="59"/>
    </row>
    <row r="27" spans="1:5" ht="12.75">
      <c r="A27" s="31"/>
      <c r="B27" s="59" t="s">
        <v>69</v>
      </c>
      <c r="C27" s="59"/>
      <c r="D27" s="59"/>
      <c r="E27" s="59"/>
    </row>
    <row r="28" spans="1:5" ht="12.75">
      <c r="A28" s="31"/>
      <c r="B28" s="31"/>
      <c r="C28" s="31"/>
      <c r="D28" s="31"/>
      <c r="E28" s="31"/>
    </row>
    <row r="29" spans="1:5" ht="12.75">
      <c r="A29" s="30" t="s">
        <v>39</v>
      </c>
      <c r="B29" s="59" t="s">
        <v>40</v>
      </c>
      <c r="C29" s="59"/>
      <c r="D29" s="59"/>
      <c r="E29" s="59"/>
    </row>
    <row r="30" spans="1:5" ht="12.75">
      <c r="A30" s="31"/>
      <c r="B30" s="59" t="s">
        <v>41</v>
      </c>
      <c r="C30" s="59"/>
      <c r="D30" s="59"/>
      <c r="E30" s="59"/>
    </row>
    <row r="31" spans="1:5" ht="12.75">
      <c r="A31" s="31"/>
      <c r="B31" s="59" t="s">
        <v>42</v>
      </c>
      <c r="C31" s="59"/>
      <c r="D31" s="59"/>
      <c r="E31" s="59"/>
    </row>
    <row r="32" spans="1:5" ht="12.75">
      <c r="A32" s="31"/>
      <c r="B32" s="59" t="s">
        <v>43</v>
      </c>
      <c r="C32" s="59"/>
      <c r="D32" s="59"/>
      <c r="E32" s="59"/>
    </row>
    <row r="33" spans="1:5" ht="12.75">
      <c r="A33" s="31"/>
      <c r="B33" s="31"/>
      <c r="C33" s="31"/>
      <c r="D33" s="31"/>
      <c r="E33" s="31"/>
    </row>
    <row r="34" spans="1:5" ht="12.75">
      <c r="A34" s="30" t="s">
        <v>44</v>
      </c>
      <c r="B34" s="60" t="s">
        <v>79</v>
      </c>
      <c r="C34" s="60"/>
      <c r="D34" s="60"/>
      <c r="E34" s="60"/>
    </row>
    <row r="35" spans="1:5" ht="12.75">
      <c r="A35" s="31"/>
      <c r="B35" s="60" t="s">
        <v>76</v>
      </c>
      <c r="C35" s="60"/>
      <c r="D35" s="60"/>
      <c r="E35" s="60"/>
    </row>
    <row r="36" spans="1:5" ht="12.75">
      <c r="A36" s="31"/>
      <c r="B36" s="60" t="s">
        <v>77</v>
      </c>
      <c r="C36" s="60"/>
      <c r="D36" s="60"/>
      <c r="E36" s="60"/>
    </row>
    <row r="37" spans="1:5" ht="12.75">
      <c r="A37" s="31"/>
      <c r="B37" s="60" t="s">
        <v>78</v>
      </c>
      <c r="C37" s="60"/>
      <c r="D37" s="60"/>
      <c r="E37" s="60"/>
    </row>
    <row r="38" spans="1:5" ht="12.75">
      <c r="A38" s="31"/>
      <c r="B38" s="31"/>
      <c r="C38" s="31"/>
      <c r="D38" s="31"/>
      <c r="E38" s="31"/>
    </row>
    <row r="39" spans="1:5" ht="12.75">
      <c r="A39" s="32" t="s">
        <v>45</v>
      </c>
      <c r="B39" s="60" t="s">
        <v>70</v>
      </c>
      <c r="C39" s="60"/>
      <c r="D39" s="60"/>
      <c r="E39" s="60"/>
    </row>
    <row r="40" spans="1:5" ht="12.75">
      <c r="A40" s="31"/>
      <c r="B40" s="60" t="s">
        <v>58</v>
      </c>
      <c r="C40" s="60"/>
      <c r="D40" s="60"/>
      <c r="E40" s="60"/>
    </row>
    <row r="41" spans="1:5" ht="12.75">
      <c r="A41" s="31"/>
      <c r="B41" s="60" t="s">
        <v>71</v>
      </c>
      <c r="C41" s="60"/>
      <c r="D41" s="60"/>
      <c r="E41" s="60"/>
    </row>
    <row r="42" spans="1:5" ht="12.75">
      <c r="A42" s="31"/>
      <c r="B42" s="60" t="s">
        <v>72</v>
      </c>
      <c r="C42" s="60"/>
      <c r="D42" s="60"/>
      <c r="E42" s="60"/>
    </row>
    <row r="43" spans="1:5" ht="12.75">
      <c r="A43" s="31"/>
      <c r="B43" s="31"/>
      <c r="C43" s="31"/>
      <c r="D43" s="31"/>
      <c r="E43" s="31"/>
    </row>
    <row r="44" spans="1:5" ht="12.75">
      <c r="A44" s="30" t="s">
        <v>46</v>
      </c>
      <c r="B44" s="60" t="s">
        <v>75</v>
      </c>
      <c r="C44" s="60"/>
      <c r="D44" s="60"/>
      <c r="E44" s="60"/>
    </row>
    <row r="45" spans="1:5" ht="12.75">
      <c r="A45" s="30"/>
      <c r="B45" s="63" t="s">
        <v>89</v>
      </c>
      <c r="C45" s="64"/>
      <c r="D45" s="64"/>
      <c r="E45" s="64"/>
    </row>
    <row r="46" spans="1:5" ht="12.75">
      <c r="A46" s="30"/>
      <c r="B46" s="63" t="s">
        <v>90</v>
      </c>
      <c r="C46" s="64"/>
      <c r="D46" s="64"/>
      <c r="E46" s="64"/>
    </row>
    <row r="47" spans="2:5" ht="12.75">
      <c r="B47" s="31"/>
      <c r="C47" s="31"/>
      <c r="D47" s="31"/>
      <c r="E47" s="31"/>
    </row>
    <row r="48" spans="1:2" ht="15">
      <c r="A48" s="62" t="s">
        <v>47</v>
      </c>
      <c r="B48" s="62"/>
    </row>
    <row r="50" spans="1:3" ht="28.5">
      <c r="A50" s="61" t="s">
        <v>4</v>
      </c>
      <c r="B50" s="61"/>
      <c r="C50" s="61"/>
    </row>
  </sheetData>
  <sheetProtection/>
  <mergeCells count="37">
    <mergeCell ref="B17:E17"/>
    <mergeCell ref="B19:E19"/>
    <mergeCell ref="B21:E21"/>
    <mergeCell ref="B26:E26"/>
    <mergeCell ref="B16:E16"/>
    <mergeCell ref="B45:E45"/>
    <mergeCell ref="B20:E20"/>
    <mergeCell ref="B32:E32"/>
    <mergeCell ref="B23:E23"/>
    <mergeCell ref="B24:E24"/>
    <mergeCell ref="A1:E1"/>
    <mergeCell ref="A2:E2"/>
    <mergeCell ref="A4:B4"/>
    <mergeCell ref="A5:B5"/>
    <mergeCell ref="B13:E13"/>
    <mergeCell ref="B14:E14"/>
    <mergeCell ref="A8:E8"/>
    <mergeCell ref="B10:E10"/>
    <mergeCell ref="B11:E11"/>
    <mergeCell ref="A50:C50"/>
    <mergeCell ref="A48:B48"/>
    <mergeCell ref="B46:E46"/>
    <mergeCell ref="B31:E31"/>
    <mergeCell ref="B41:E41"/>
    <mergeCell ref="B44:E44"/>
    <mergeCell ref="B37:E37"/>
    <mergeCell ref="B39:E39"/>
    <mergeCell ref="B42:E42"/>
    <mergeCell ref="B40:E40"/>
    <mergeCell ref="B22:E22"/>
    <mergeCell ref="B29:E29"/>
    <mergeCell ref="B30:E30"/>
    <mergeCell ref="B27:E27"/>
    <mergeCell ref="B35:E35"/>
    <mergeCell ref="B36:E36"/>
    <mergeCell ref="B34:E34"/>
    <mergeCell ref="B25:E25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>
    <tabColor rgb="FFFF0000"/>
  </sheetPr>
  <dimension ref="A1:K31"/>
  <sheetViews>
    <sheetView view="pageBreakPreview" zoomScaleSheetLayoutView="100" zoomScalePageLayoutView="0" workbookViewId="0" topLeftCell="A1">
      <selection activeCell="A1" sqref="A1:K1"/>
    </sheetView>
  </sheetViews>
  <sheetFormatPr defaultColWidth="11.421875" defaultRowHeight="12.75"/>
  <cols>
    <col min="1" max="1" width="9.140625" style="0" customWidth="1"/>
    <col min="2" max="2" width="2.00390625" style="0" bestFit="1" customWidth="1"/>
    <col min="3" max="3" width="9.140625" style="0" customWidth="1"/>
    <col min="4" max="4" width="5.00390625" style="0" customWidth="1"/>
    <col min="5" max="5" width="24.421875" style="0" bestFit="1" customWidth="1"/>
    <col min="6" max="6" width="4.00390625" style="0" customWidth="1"/>
    <col min="7" max="7" width="24.421875" style="0" customWidth="1"/>
    <col min="8" max="8" width="2.00390625" style="0" bestFit="1" customWidth="1"/>
    <col min="9" max="9" width="9.140625" style="35" customWidth="1"/>
    <col min="10" max="10" width="2.00390625" style="35" bestFit="1" customWidth="1"/>
    <col min="11" max="11" width="9.140625" style="35" customWidth="1"/>
  </cols>
  <sheetData>
    <row r="1" spans="1:11" ht="26.25">
      <c r="A1" s="73" t="s">
        <v>5</v>
      </c>
      <c r="B1" s="73"/>
      <c r="C1" s="73"/>
      <c r="D1" s="73"/>
      <c r="E1" s="73"/>
      <c r="F1" s="73"/>
      <c r="G1" s="73"/>
      <c r="H1" s="73"/>
      <c r="I1" s="73"/>
      <c r="J1" s="74"/>
      <c r="K1" s="74"/>
    </row>
    <row r="2" spans="1:11" ht="23.25">
      <c r="A2" s="2"/>
      <c r="B2" s="2"/>
      <c r="C2" s="2"/>
      <c r="D2" s="2"/>
      <c r="E2" s="2"/>
      <c r="F2" s="2"/>
      <c r="G2" s="37"/>
      <c r="H2" s="37"/>
      <c r="I2" s="42"/>
      <c r="J2" s="42"/>
      <c r="K2" s="42"/>
    </row>
    <row r="3" spans="1:11" ht="21">
      <c r="A3" s="75" t="s">
        <v>7</v>
      </c>
      <c r="B3" s="75"/>
      <c r="C3" s="75"/>
      <c r="D3" s="75"/>
      <c r="E3" s="75"/>
      <c r="F3" s="75"/>
      <c r="G3" s="75"/>
      <c r="H3" s="75"/>
      <c r="I3" s="75"/>
      <c r="J3" s="76"/>
      <c r="K3" s="76"/>
    </row>
    <row r="4" spans="1:11" ht="18.75">
      <c r="A4" s="36"/>
      <c r="B4" s="36"/>
      <c r="C4" s="36"/>
      <c r="D4" s="36"/>
      <c r="E4" s="36"/>
      <c r="F4" s="36"/>
      <c r="G4" s="6"/>
      <c r="H4" s="6"/>
      <c r="I4" s="43"/>
      <c r="J4" s="44"/>
      <c r="K4" s="44"/>
    </row>
    <row r="5" spans="1:11" ht="18.75">
      <c r="A5" s="77" t="s">
        <v>6</v>
      </c>
      <c r="B5" s="77"/>
      <c r="C5" s="77"/>
      <c r="D5" s="77"/>
      <c r="E5" s="77"/>
      <c r="F5" s="77"/>
      <c r="G5" s="77"/>
      <c r="H5" s="77"/>
      <c r="I5" s="77"/>
      <c r="J5" s="72"/>
      <c r="K5" s="72"/>
    </row>
    <row r="6" spans="1:11" ht="17.25">
      <c r="A6" s="38"/>
      <c r="B6" s="38"/>
      <c r="C6" s="38"/>
      <c r="D6" s="38"/>
      <c r="E6" s="38"/>
      <c r="F6" s="38"/>
      <c r="G6" s="38"/>
      <c r="H6" s="38"/>
      <c r="I6" s="45"/>
      <c r="J6" s="45"/>
      <c r="K6" s="45"/>
    </row>
    <row r="7" spans="1:11" ht="18">
      <c r="A7" s="78" t="s">
        <v>81</v>
      </c>
      <c r="B7" s="78"/>
      <c r="C7" s="78"/>
      <c r="D7" s="78"/>
      <c r="E7" s="78"/>
      <c r="F7" s="78"/>
      <c r="G7" s="78"/>
      <c r="H7" s="78"/>
      <c r="I7" s="78"/>
      <c r="J7" s="78"/>
      <c r="K7" s="78"/>
    </row>
    <row r="8" spans="1:11" ht="21">
      <c r="A8" s="39"/>
      <c r="B8" s="39"/>
      <c r="C8" s="39"/>
      <c r="D8" s="39"/>
      <c r="E8" s="39"/>
      <c r="F8" s="39"/>
      <c r="G8" s="39"/>
      <c r="H8" s="39"/>
      <c r="I8" s="46"/>
      <c r="J8" s="46"/>
      <c r="K8" s="46"/>
    </row>
    <row r="9" spans="1:11" ht="18.75">
      <c r="A9" s="78" t="s">
        <v>55</v>
      </c>
      <c r="B9" s="72"/>
      <c r="C9" s="72"/>
      <c r="D9" s="72"/>
      <c r="E9" s="72"/>
      <c r="F9" s="72"/>
      <c r="G9" s="72"/>
      <c r="H9" s="72"/>
      <c r="I9" s="72"/>
      <c r="J9" s="72"/>
      <c r="K9" s="72"/>
    </row>
    <row r="10" spans="1:11" ht="21">
      <c r="A10" s="39"/>
      <c r="B10" s="39"/>
      <c r="C10" s="39"/>
      <c r="D10" s="39"/>
      <c r="E10" s="39"/>
      <c r="F10" s="39"/>
      <c r="G10" s="39"/>
      <c r="H10" s="39"/>
      <c r="I10" s="46"/>
      <c r="J10" s="46"/>
      <c r="K10" s="46"/>
    </row>
    <row r="11" spans="1:11" ht="18.75">
      <c r="A11" s="79" t="s">
        <v>8</v>
      </c>
      <c r="B11" s="72"/>
      <c r="C11" s="72"/>
      <c r="D11" s="72"/>
      <c r="E11" s="40"/>
      <c r="F11" s="40"/>
      <c r="G11" s="40"/>
      <c r="H11" s="40"/>
      <c r="I11" s="72"/>
      <c r="J11" s="72"/>
      <c r="K11" s="72"/>
    </row>
    <row r="12" spans="1:11" ht="21">
      <c r="A12" s="39"/>
      <c r="B12" s="39"/>
      <c r="C12" s="39"/>
      <c r="D12" s="39"/>
      <c r="E12" s="39"/>
      <c r="F12" s="39"/>
      <c r="G12" s="39"/>
      <c r="H12" s="39"/>
      <c r="I12" s="46"/>
      <c r="J12" s="46"/>
      <c r="K12" s="46"/>
    </row>
    <row r="13" spans="1:11" ht="18">
      <c r="A13" s="69" t="s">
        <v>91</v>
      </c>
      <c r="B13" s="70"/>
      <c r="C13" s="70"/>
      <c r="D13" s="70"/>
      <c r="E13" s="41"/>
      <c r="F13" s="41"/>
      <c r="G13" s="41"/>
      <c r="H13" s="69" t="s">
        <v>83</v>
      </c>
      <c r="I13" s="70"/>
      <c r="J13" s="70"/>
      <c r="K13" s="70"/>
    </row>
    <row r="14" spans="1:11" ht="18">
      <c r="A14" s="48">
        <v>901.6</v>
      </c>
      <c r="B14" s="57" t="s">
        <v>9</v>
      </c>
      <c r="C14" s="48">
        <v>901.8</v>
      </c>
      <c r="D14" s="40"/>
      <c r="E14" s="40" t="s">
        <v>54</v>
      </c>
      <c r="F14" s="58" t="s">
        <v>9</v>
      </c>
      <c r="G14" s="40" t="s">
        <v>50</v>
      </c>
      <c r="H14" s="40"/>
      <c r="I14" s="48">
        <v>910.1</v>
      </c>
      <c r="J14" s="57" t="s">
        <v>9</v>
      </c>
      <c r="K14" s="48">
        <v>898.8</v>
      </c>
    </row>
    <row r="15" spans="1:11" ht="18">
      <c r="A15" s="48">
        <v>928.4</v>
      </c>
      <c r="B15" s="57" t="s">
        <v>9</v>
      </c>
      <c r="C15" s="48">
        <v>930.3</v>
      </c>
      <c r="D15" s="40"/>
      <c r="E15" s="40" t="s">
        <v>52</v>
      </c>
      <c r="F15" s="58" t="s">
        <v>9</v>
      </c>
      <c r="G15" s="40" t="s">
        <v>51</v>
      </c>
      <c r="H15" s="40"/>
      <c r="I15" s="48">
        <v>919.7</v>
      </c>
      <c r="J15" s="57" t="s">
        <v>9</v>
      </c>
      <c r="K15" s="48">
        <v>930.4</v>
      </c>
    </row>
    <row r="16" spans="1:11" ht="18">
      <c r="A16" s="48">
        <v>914.4</v>
      </c>
      <c r="B16" s="57" t="s">
        <v>9</v>
      </c>
      <c r="C16" s="48">
        <v>906.4</v>
      </c>
      <c r="D16" s="40"/>
      <c r="E16" s="40" t="s">
        <v>49</v>
      </c>
      <c r="F16" s="58" t="s">
        <v>9</v>
      </c>
      <c r="G16" s="40" t="s">
        <v>48</v>
      </c>
      <c r="H16" s="40"/>
      <c r="I16" s="48">
        <v>919.7</v>
      </c>
      <c r="J16" s="57" t="s">
        <v>9</v>
      </c>
      <c r="K16" s="48">
        <v>916.4</v>
      </c>
    </row>
    <row r="17" spans="1:11" ht="18">
      <c r="A17" s="48">
        <v>875.1</v>
      </c>
      <c r="B17" s="57" t="s">
        <v>9</v>
      </c>
      <c r="C17" s="48">
        <v>891.4</v>
      </c>
      <c r="D17" s="40"/>
      <c r="E17" s="40" t="s">
        <v>73</v>
      </c>
      <c r="F17" s="58" t="s">
        <v>9</v>
      </c>
      <c r="G17" s="40" t="s">
        <v>82</v>
      </c>
      <c r="H17" s="40"/>
      <c r="I17" s="48">
        <v>871.1</v>
      </c>
      <c r="J17" s="57" t="s">
        <v>9</v>
      </c>
      <c r="K17" s="48">
        <v>924.1</v>
      </c>
    </row>
    <row r="18" spans="1:11" ht="18.75">
      <c r="A18" s="47"/>
      <c r="B18" s="47"/>
      <c r="C18" s="47"/>
      <c r="D18" s="47"/>
      <c r="E18" s="47"/>
      <c r="F18" s="47"/>
      <c r="G18" s="47"/>
      <c r="H18" s="47"/>
      <c r="I18" s="44"/>
      <c r="J18" s="44"/>
      <c r="K18" s="44"/>
    </row>
    <row r="19" spans="1:11" ht="18">
      <c r="A19" s="69" t="s">
        <v>84</v>
      </c>
      <c r="B19" s="70"/>
      <c r="C19" s="70"/>
      <c r="D19" s="70"/>
      <c r="E19" s="41"/>
      <c r="F19" s="41"/>
      <c r="G19" s="41"/>
      <c r="H19" s="69" t="s">
        <v>85</v>
      </c>
      <c r="I19" s="70"/>
      <c r="J19" s="70"/>
      <c r="K19" s="70"/>
    </row>
    <row r="20" spans="1:11" ht="18.75">
      <c r="A20" s="48">
        <v>918.1</v>
      </c>
      <c r="B20" s="48" t="s">
        <v>9</v>
      </c>
      <c r="C20" s="48">
        <v>894.7</v>
      </c>
      <c r="D20" s="47"/>
      <c r="E20" s="40" t="s">
        <v>82</v>
      </c>
      <c r="F20" s="58" t="s">
        <v>9</v>
      </c>
      <c r="G20" s="40" t="s">
        <v>54</v>
      </c>
      <c r="H20" s="40"/>
      <c r="I20" s="48">
        <v>923.7</v>
      </c>
      <c r="J20" s="57" t="s">
        <v>9</v>
      </c>
      <c r="K20" s="48">
        <v>899.7</v>
      </c>
    </row>
    <row r="21" spans="1:11" ht="18.75">
      <c r="A21" s="48">
        <v>894</v>
      </c>
      <c r="B21" s="48" t="s">
        <v>9</v>
      </c>
      <c r="C21" s="48">
        <v>934</v>
      </c>
      <c r="D21" s="47"/>
      <c r="E21" s="40" t="s">
        <v>50</v>
      </c>
      <c r="F21" s="58" t="s">
        <v>9</v>
      </c>
      <c r="G21" s="40" t="s">
        <v>52</v>
      </c>
      <c r="H21" s="40"/>
      <c r="I21" s="48">
        <v>912.8</v>
      </c>
      <c r="J21" s="57" t="s">
        <v>9</v>
      </c>
      <c r="K21" s="48">
        <v>938.7</v>
      </c>
    </row>
    <row r="22" spans="1:11" ht="18.75">
      <c r="A22" s="48">
        <v>925.9</v>
      </c>
      <c r="B22" s="48" t="s">
        <v>9</v>
      </c>
      <c r="C22" s="48">
        <v>914.4</v>
      </c>
      <c r="D22" s="47"/>
      <c r="E22" s="40" t="s">
        <v>51</v>
      </c>
      <c r="F22" s="58" t="s">
        <v>9</v>
      </c>
      <c r="G22" s="40" t="s">
        <v>49</v>
      </c>
      <c r="H22" s="40"/>
      <c r="I22" s="48">
        <v>929.4</v>
      </c>
      <c r="J22" s="57" t="s">
        <v>9</v>
      </c>
      <c r="K22" s="48">
        <v>922.5</v>
      </c>
    </row>
    <row r="23" spans="1:11" ht="18">
      <c r="A23" s="48">
        <v>913.1</v>
      </c>
      <c r="B23" s="48" t="s">
        <v>9</v>
      </c>
      <c r="C23" s="48">
        <v>889.4</v>
      </c>
      <c r="D23" s="40"/>
      <c r="E23" s="40" t="s">
        <v>48</v>
      </c>
      <c r="F23" s="58" t="s">
        <v>9</v>
      </c>
      <c r="G23" s="40" t="s">
        <v>73</v>
      </c>
      <c r="H23" s="40"/>
      <c r="I23" s="48">
        <v>912.4</v>
      </c>
      <c r="J23" s="57" t="s">
        <v>9</v>
      </c>
      <c r="K23" s="48">
        <v>875.4</v>
      </c>
    </row>
    <row r="24" spans="1:11" ht="18.75">
      <c r="A24" s="47"/>
      <c r="B24" s="47"/>
      <c r="C24" s="47"/>
      <c r="D24" s="47"/>
      <c r="E24" s="40"/>
      <c r="F24" s="47"/>
      <c r="G24" s="47"/>
      <c r="H24" s="47"/>
      <c r="I24" s="44"/>
      <c r="J24" s="44"/>
      <c r="K24" s="44"/>
    </row>
    <row r="25" spans="1:11" ht="18">
      <c r="A25" s="69" t="s">
        <v>86</v>
      </c>
      <c r="B25" s="70"/>
      <c r="C25" s="70"/>
      <c r="D25" s="70"/>
      <c r="E25" s="41"/>
      <c r="F25" s="41"/>
      <c r="G25" s="41"/>
      <c r="H25" s="69" t="s">
        <v>87</v>
      </c>
      <c r="I25" s="70"/>
      <c r="J25" s="70"/>
      <c r="K25" s="70"/>
    </row>
    <row r="26" spans="1:11" ht="18.75">
      <c r="A26" s="48">
        <v>897.7</v>
      </c>
      <c r="B26" s="57" t="s">
        <v>9</v>
      </c>
      <c r="C26" s="48">
        <v>913</v>
      </c>
      <c r="D26" s="47"/>
      <c r="E26" s="40" t="s">
        <v>54</v>
      </c>
      <c r="F26" s="58" t="s">
        <v>9</v>
      </c>
      <c r="G26" s="40" t="s">
        <v>48</v>
      </c>
      <c r="H26" s="40"/>
      <c r="I26" s="48">
        <v>897.2</v>
      </c>
      <c r="J26" s="48" t="s">
        <v>9</v>
      </c>
      <c r="K26" s="48">
        <v>915.1</v>
      </c>
    </row>
    <row r="27" spans="1:11" ht="18.75">
      <c r="A27" s="48">
        <v>923</v>
      </c>
      <c r="B27" s="48" t="s">
        <v>9</v>
      </c>
      <c r="C27" s="48">
        <v>925.4</v>
      </c>
      <c r="D27" s="47"/>
      <c r="E27" s="40" t="s">
        <v>82</v>
      </c>
      <c r="F27" s="58" t="s">
        <v>9</v>
      </c>
      <c r="G27" s="40" t="s">
        <v>51</v>
      </c>
      <c r="H27" s="40"/>
      <c r="I27" s="48">
        <v>922.6</v>
      </c>
      <c r="J27" s="48" t="s">
        <v>9</v>
      </c>
      <c r="K27" s="48">
        <v>933.4</v>
      </c>
    </row>
    <row r="28" spans="1:11" ht="18.75">
      <c r="A28" s="48">
        <v>933.1</v>
      </c>
      <c r="B28" s="48" t="s">
        <v>9</v>
      </c>
      <c r="C28" s="48">
        <v>923.4</v>
      </c>
      <c r="D28" s="47"/>
      <c r="E28" s="40" t="s">
        <v>52</v>
      </c>
      <c r="F28" s="58" t="s">
        <v>9</v>
      </c>
      <c r="G28" s="40" t="s">
        <v>49</v>
      </c>
      <c r="H28" s="40"/>
      <c r="I28" s="48">
        <v>935.5</v>
      </c>
      <c r="J28" s="48" t="s">
        <v>9</v>
      </c>
      <c r="K28" s="48">
        <v>925.3</v>
      </c>
    </row>
    <row r="29" spans="1:11" ht="18">
      <c r="A29" s="48">
        <v>908.8</v>
      </c>
      <c r="B29" s="48" t="s">
        <v>9</v>
      </c>
      <c r="C29" s="48">
        <v>858.4</v>
      </c>
      <c r="D29" s="40"/>
      <c r="E29" s="40" t="s">
        <v>50</v>
      </c>
      <c r="F29" s="58" t="s">
        <v>9</v>
      </c>
      <c r="G29" s="40" t="s">
        <v>73</v>
      </c>
      <c r="H29" s="40"/>
      <c r="I29" s="48">
        <v>913.9</v>
      </c>
      <c r="J29" s="48" t="s">
        <v>9</v>
      </c>
      <c r="K29" s="48">
        <v>855.3</v>
      </c>
    </row>
    <row r="30" spans="9:11" ht="18">
      <c r="I30" s="56"/>
      <c r="K30" s="56"/>
    </row>
    <row r="31" spans="1:11" ht="18">
      <c r="A31" s="71" t="s">
        <v>57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</row>
  </sheetData>
  <sheetProtection/>
  <mergeCells count="14">
    <mergeCell ref="A1:K1"/>
    <mergeCell ref="A3:K3"/>
    <mergeCell ref="A5:K5"/>
    <mergeCell ref="A7:K7"/>
    <mergeCell ref="A9:K9"/>
    <mergeCell ref="A11:D11"/>
    <mergeCell ref="H25:K25"/>
    <mergeCell ref="A31:K31"/>
    <mergeCell ref="I11:K11"/>
    <mergeCell ref="A13:D13"/>
    <mergeCell ref="A19:D19"/>
    <mergeCell ref="A25:D25"/>
    <mergeCell ref="H13:K13"/>
    <mergeCell ref="H19:K19"/>
  </mergeCells>
  <printOptions horizontalCentered="1"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>
    <tabColor rgb="FF00B050"/>
  </sheetPr>
  <dimension ref="A1:N73"/>
  <sheetViews>
    <sheetView tabSelected="1" view="pageBreakPreview" zoomScaleSheetLayoutView="100" workbookViewId="0" topLeftCell="A1">
      <selection activeCell="A1" sqref="A1:K1"/>
    </sheetView>
  </sheetViews>
  <sheetFormatPr defaultColWidth="11.421875" defaultRowHeight="12.75"/>
  <cols>
    <col min="1" max="1" width="3.57421875" style="0" customWidth="1"/>
    <col min="2" max="2" width="20.8515625" style="0" bestFit="1" customWidth="1"/>
    <col min="3" max="3" width="16.57421875" style="0" bestFit="1" customWidth="1"/>
    <col min="4" max="4" width="5.57421875" style="3" customWidth="1"/>
    <col min="5" max="5" width="5.57421875" style="0" customWidth="1"/>
    <col min="6" max="6" width="5.57421875" style="3" customWidth="1"/>
    <col min="7" max="9" width="5.57421875" style="0" customWidth="1"/>
    <col min="10" max="11" width="9.140625" style="0" customWidth="1"/>
  </cols>
  <sheetData>
    <row r="1" spans="1:11" ht="23.25">
      <c r="A1" s="80" t="s">
        <v>5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23.25">
      <c r="A2" s="7" t="s">
        <v>22</v>
      </c>
      <c r="B2" s="7"/>
      <c r="C2" s="7"/>
      <c r="D2" s="7"/>
      <c r="E2" s="8"/>
      <c r="F2" s="8"/>
      <c r="G2" s="8"/>
      <c r="H2" s="8"/>
      <c r="I2" s="8"/>
      <c r="J2" s="8"/>
      <c r="K2" s="9"/>
    </row>
    <row r="3" spans="1:11" ht="18.75">
      <c r="A3" s="84" t="s">
        <v>7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ht="15">
      <c r="A4" s="10"/>
      <c r="B4" s="10"/>
      <c r="C4" s="10"/>
      <c r="D4" s="10"/>
      <c r="E4" s="11"/>
      <c r="F4" s="11"/>
      <c r="G4" s="11"/>
      <c r="H4" s="11"/>
      <c r="I4" s="11"/>
      <c r="J4" s="11"/>
      <c r="K4" s="12"/>
    </row>
    <row r="5" spans="1:11" ht="15">
      <c r="A5" s="85" t="s">
        <v>6</v>
      </c>
      <c r="B5" s="85"/>
      <c r="C5" s="85"/>
      <c r="D5" s="85"/>
      <c r="E5" s="85"/>
      <c r="F5" s="85"/>
      <c r="G5" s="85"/>
      <c r="H5" s="85"/>
      <c r="I5" s="85"/>
      <c r="J5" s="85"/>
      <c r="K5" s="85"/>
    </row>
    <row r="6" spans="1:11" ht="12.75">
      <c r="A6" s="13" t="s">
        <v>22</v>
      </c>
      <c r="B6" s="14"/>
      <c r="C6" s="14"/>
      <c r="D6" s="13"/>
      <c r="E6" s="13"/>
      <c r="F6" s="13"/>
      <c r="G6" s="13"/>
      <c r="H6" s="13"/>
      <c r="I6" s="13"/>
      <c r="J6" s="13"/>
      <c r="K6" s="15"/>
    </row>
    <row r="7" spans="1:11" ht="12.75">
      <c r="A7" s="82" t="s">
        <v>2</v>
      </c>
      <c r="B7" s="82"/>
      <c r="C7" s="82"/>
      <c r="D7" s="8"/>
      <c r="E7" s="8"/>
      <c r="F7" s="86" t="s">
        <v>128</v>
      </c>
      <c r="G7" s="86"/>
      <c r="H7" s="86"/>
      <c r="I7" s="86"/>
      <c r="J7" s="86"/>
      <c r="K7" s="86"/>
    </row>
    <row r="8" spans="1:11" ht="12.75">
      <c r="A8" s="83" t="s">
        <v>3</v>
      </c>
      <c r="B8" s="83"/>
      <c r="C8" s="83"/>
      <c r="D8" s="16"/>
      <c r="E8" s="8"/>
      <c r="F8" s="87" t="s">
        <v>10</v>
      </c>
      <c r="G8" s="87"/>
      <c r="H8" s="87"/>
      <c r="I8" s="87"/>
      <c r="J8" s="87"/>
      <c r="K8" s="87"/>
    </row>
    <row r="9" spans="1:11" ht="12.75">
      <c r="A9" s="16"/>
      <c r="B9" s="16"/>
      <c r="C9" s="16"/>
      <c r="D9" s="16"/>
      <c r="E9" s="17"/>
      <c r="F9" s="88" t="s">
        <v>11</v>
      </c>
      <c r="G9" s="88"/>
      <c r="H9" s="88"/>
      <c r="I9" s="88"/>
      <c r="J9" s="88"/>
      <c r="K9" s="88"/>
    </row>
    <row r="10" spans="1:11" ht="12.75">
      <c r="A10" s="16"/>
      <c r="B10" s="18"/>
      <c r="C10" s="18"/>
      <c r="D10" s="18"/>
      <c r="E10" s="18"/>
      <c r="F10" s="18"/>
      <c r="G10" s="18"/>
      <c r="H10" s="18"/>
      <c r="I10" s="18"/>
      <c r="J10" s="18"/>
      <c r="K10" s="19"/>
    </row>
    <row r="11" spans="1:11" ht="15.75">
      <c r="A11" s="81" t="s">
        <v>129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</row>
    <row r="12" spans="1:11" ht="12.75">
      <c r="A12" s="20"/>
      <c r="B12" s="17"/>
      <c r="C12" s="17"/>
      <c r="D12" s="17"/>
      <c r="E12" s="17"/>
      <c r="F12" s="17"/>
      <c r="G12" s="17"/>
      <c r="H12" s="17"/>
      <c r="I12" s="17"/>
      <c r="J12" s="17"/>
      <c r="K12" s="21"/>
    </row>
    <row r="13" spans="1:11" ht="12.75">
      <c r="A13" s="20"/>
      <c r="B13" s="22" t="s">
        <v>12</v>
      </c>
      <c r="C13" s="23"/>
      <c r="D13" s="17"/>
      <c r="E13" s="17"/>
      <c r="F13" s="17"/>
      <c r="G13" s="17"/>
      <c r="H13" s="17"/>
      <c r="I13" s="17"/>
      <c r="J13" s="17"/>
      <c r="K13" s="21"/>
    </row>
    <row r="14" spans="1:11" ht="12.75">
      <c r="A14" s="20"/>
      <c r="B14" s="1"/>
      <c r="C14" s="17"/>
      <c r="D14" s="17"/>
      <c r="E14" s="17"/>
      <c r="F14" s="17"/>
      <c r="G14" s="17"/>
      <c r="H14" s="17"/>
      <c r="I14" s="17"/>
      <c r="J14" s="17"/>
      <c r="K14" s="21"/>
    </row>
    <row r="15" spans="1:11" ht="12.75">
      <c r="A15" s="20"/>
      <c r="B15" s="4" t="s">
        <v>0</v>
      </c>
      <c r="C15" s="26" t="s">
        <v>23</v>
      </c>
      <c r="D15" s="13" t="s">
        <v>13</v>
      </c>
      <c r="E15" s="13" t="s">
        <v>14</v>
      </c>
      <c r="F15" s="13" t="s">
        <v>15</v>
      </c>
      <c r="G15" s="13" t="s">
        <v>16</v>
      </c>
      <c r="H15" s="13" t="s">
        <v>17</v>
      </c>
      <c r="I15" s="13" t="s">
        <v>18</v>
      </c>
      <c r="J15" s="13" t="s">
        <v>19</v>
      </c>
      <c r="K15" s="15" t="s">
        <v>20</v>
      </c>
    </row>
    <row r="16" spans="1:11" ht="12.75">
      <c r="A16" s="27">
        <v>1</v>
      </c>
      <c r="B16" s="4" t="s">
        <v>52</v>
      </c>
      <c r="C16" s="17">
        <f>COUNT(D16:I16)</f>
        <v>6</v>
      </c>
      <c r="D16" s="49">
        <v>928.4</v>
      </c>
      <c r="E16" s="50">
        <v>934</v>
      </c>
      <c r="F16" s="50">
        <v>933.1</v>
      </c>
      <c r="G16" s="50">
        <v>919.7</v>
      </c>
      <c r="H16" s="50">
        <v>938.7</v>
      </c>
      <c r="I16" s="50">
        <v>935.5</v>
      </c>
      <c r="J16" s="50">
        <f>IF(SUM(D16:I16)=0," ",SUM(D16:I16))</f>
        <v>5589.4</v>
      </c>
      <c r="K16" s="24">
        <f>IF(D16=0," ",AVERAGE(D16:I16))</f>
        <v>931.5666666666666</v>
      </c>
    </row>
    <row r="17" spans="1:11" ht="12.75">
      <c r="A17" s="27">
        <v>2</v>
      </c>
      <c r="B17" s="4" t="s">
        <v>51</v>
      </c>
      <c r="C17" s="17">
        <f>COUNT(D17:I17)</f>
        <v>6</v>
      </c>
      <c r="D17" s="49">
        <v>930.3</v>
      </c>
      <c r="E17" s="50">
        <v>925.9</v>
      </c>
      <c r="F17" s="50">
        <v>925.4</v>
      </c>
      <c r="G17" s="50">
        <v>930.4</v>
      </c>
      <c r="H17" s="50">
        <v>929.4</v>
      </c>
      <c r="I17" s="50">
        <v>933.4</v>
      </c>
      <c r="J17" s="50">
        <f>IF(SUM(D17:I17)=0," ",SUM(D17:I17))</f>
        <v>5574.799999999999</v>
      </c>
      <c r="K17" s="24">
        <f>IF(D17=0," ",AVERAGE(D17:I17))</f>
        <v>929.1333333333332</v>
      </c>
    </row>
    <row r="18" spans="1:11" ht="12.75">
      <c r="A18" s="27">
        <v>3</v>
      </c>
      <c r="B18" s="4" t="s">
        <v>49</v>
      </c>
      <c r="C18" s="17">
        <f>COUNT(D18:I18)</f>
        <v>6</v>
      </c>
      <c r="D18" s="49">
        <v>914.4</v>
      </c>
      <c r="E18" s="51">
        <v>914.4</v>
      </c>
      <c r="F18" s="51">
        <v>923.4</v>
      </c>
      <c r="G18" s="52">
        <v>919.7</v>
      </c>
      <c r="H18" s="52">
        <v>922.5</v>
      </c>
      <c r="I18" s="52">
        <v>925.3</v>
      </c>
      <c r="J18" s="50">
        <f>IF(SUM(D18:I18)=0," ",SUM(D18:I18))</f>
        <v>5519.7</v>
      </c>
      <c r="K18" s="24">
        <f>IF(D18=0," ",AVERAGE(D18:I18))</f>
        <v>919.9499999999999</v>
      </c>
    </row>
    <row r="19" spans="1:11" ht="12.75">
      <c r="A19" s="20">
        <v>4</v>
      </c>
      <c r="B19" s="5" t="s">
        <v>60</v>
      </c>
      <c r="C19" s="17">
        <f>COUNT(D19:I19)</f>
        <v>6</v>
      </c>
      <c r="D19" s="49">
        <v>891.4</v>
      </c>
      <c r="E19" s="50">
        <v>918.1</v>
      </c>
      <c r="F19" s="50">
        <v>923</v>
      </c>
      <c r="G19" s="50">
        <v>924.1</v>
      </c>
      <c r="H19" s="50">
        <v>923.7</v>
      </c>
      <c r="I19" s="50">
        <v>922.6</v>
      </c>
      <c r="J19" s="50">
        <f>IF(SUM(D19:I19)=0," ",SUM(D19:I19))</f>
        <v>5502.900000000001</v>
      </c>
      <c r="K19" s="24">
        <f>IF(D19=0," ",AVERAGE(D19:I19))</f>
        <v>917.1500000000001</v>
      </c>
    </row>
    <row r="20" spans="1:11" ht="12.75">
      <c r="A20" s="27">
        <v>5</v>
      </c>
      <c r="B20" s="4" t="s">
        <v>48</v>
      </c>
      <c r="C20" s="17">
        <f>COUNT(D20:I20)</f>
        <v>6</v>
      </c>
      <c r="D20" s="49">
        <v>906.4</v>
      </c>
      <c r="E20" s="50">
        <v>913.1</v>
      </c>
      <c r="F20" s="50">
        <v>913</v>
      </c>
      <c r="G20" s="50">
        <v>916.4</v>
      </c>
      <c r="H20" s="50">
        <v>912.4</v>
      </c>
      <c r="I20" s="50">
        <v>915.1</v>
      </c>
      <c r="J20" s="50">
        <f>IF(SUM(D20:I20)=0," ",SUM(D20:I20))</f>
        <v>5476.400000000001</v>
      </c>
      <c r="K20" s="24">
        <f>IF(D20=0," ",AVERAGE(D20:I20))</f>
        <v>912.7333333333335</v>
      </c>
    </row>
    <row r="21" spans="1:11" ht="12.75">
      <c r="A21" s="27">
        <v>6</v>
      </c>
      <c r="B21" s="4" t="s">
        <v>50</v>
      </c>
      <c r="C21" s="17">
        <f>COUNT(D21:I21)</f>
        <v>6</v>
      </c>
      <c r="D21" s="49">
        <v>901.8</v>
      </c>
      <c r="E21" s="50">
        <v>894</v>
      </c>
      <c r="F21" s="50">
        <v>908.8</v>
      </c>
      <c r="G21" s="50">
        <v>898.8</v>
      </c>
      <c r="H21" s="50">
        <v>912.8</v>
      </c>
      <c r="I21" s="50">
        <v>913.9</v>
      </c>
      <c r="J21" s="50">
        <f>IF(SUM(D21:I21)=0," ",SUM(D21:I21))</f>
        <v>5430.099999999999</v>
      </c>
      <c r="K21" s="24">
        <f>IF(D21=0," ",AVERAGE(D21:I21))</f>
        <v>905.0166666666665</v>
      </c>
    </row>
    <row r="22" spans="1:11" ht="12.75">
      <c r="A22" s="27">
        <v>7</v>
      </c>
      <c r="B22" s="4" t="s">
        <v>54</v>
      </c>
      <c r="C22" s="17">
        <f>COUNT(D22:I22)</f>
        <v>6</v>
      </c>
      <c r="D22" s="49">
        <v>901.6</v>
      </c>
      <c r="E22" s="50">
        <v>894.7</v>
      </c>
      <c r="F22" s="50">
        <v>897.7</v>
      </c>
      <c r="G22" s="50">
        <v>910.1</v>
      </c>
      <c r="H22" s="50">
        <v>899.7</v>
      </c>
      <c r="I22" s="50">
        <v>897.2</v>
      </c>
      <c r="J22" s="50">
        <f>IF(SUM(D22:I22)=0," ",SUM(D22:I22))</f>
        <v>5401</v>
      </c>
      <c r="K22" s="24">
        <f>IF(D22=0," ",AVERAGE(D22:I22))</f>
        <v>900.1666666666666</v>
      </c>
    </row>
    <row r="23" spans="1:11" ht="12.75">
      <c r="A23" s="27">
        <v>8</v>
      </c>
      <c r="B23" s="4" t="s">
        <v>73</v>
      </c>
      <c r="C23" s="17">
        <f>COUNT(D23:I23)</f>
        <v>6</v>
      </c>
      <c r="D23" s="49">
        <v>875.1</v>
      </c>
      <c r="E23" s="50">
        <v>889.4</v>
      </c>
      <c r="F23" s="50">
        <v>858.4</v>
      </c>
      <c r="G23" s="50">
        <v>871.1</v>
      </c>
      <c r="H23" s="50">
        <v>875.4</v>
      </c>
      <c r="I23" s="50">
        <v>855.3</v>
      </c>
      <c r="J23" s="50">
        <f>IF(SUM(D23:I23)=0," ",SUM(D23:I23))</f>
        <v>5224.7</v>
      </c>
      <c r="K23" s="24">
        <f>IF(D23=0," ",AVERAGE(D23:I23))</f>
        <v>870.7833333333333</v>
      </c>
    </row>
    <row r="24" spans="1:11" ht="12.75">
      <c r="A24" s="27"/>
      <c r="B24" s="5"/>
      <c r="C24" s="17"/>
      <c r="D24" s="49"/>
      <c r="E24" s="50"/>
      <c r="F24" s="50"/>
      <c r="G24" s="50"/>
      <c r="H24" s="50"/>
      <c r="I24" s="50"/>
      <c r="J24" s="50"/>
      <c r="K24" s="24"/>
    </row>
    <row r="25" spans="1:11" ht="12.75">
      <c r="A25" s="8"/>
      <c r="B25" s="23" t="s">
        <v>21</v>
      </c>
      <c r="C25" s="23"/>
      <c r="D25" s="49"/>
      <c r="E25" s="50"/>
      <c r="F25" s="50"/>
      <c r="G25" s="50"/>
      <c r="H25" s="50"/>
      <c r="I25" s="50"/>
      <c r="J25" s="50"/>
      <c r="K25" s="24"/>
    </row>
    <row r="26" spans="1:11" ht="12.75">
      <c r="A26" s="8"/>
      <c r="B26" s="1"/>
      <c r="C26" s="1"/>
      <c r="D26" s="49"/>
      <c r="E26" s="50"/>
      <c r="F26" s="50"/>
      <c r="G26" s="50"/>
      <c r="H26" s="50"/>
      <c r="I26" s="50"/>
      <c r="J26" s="50"/>
      <c r="K26" s="24"/>
    </row>
    <row r="27" spans="1:11" ht="12.75">
      <c r="A27" s="13"/>
      <c r="B27" s="25" t="s">
        <v>1</v>
      </c>
      <c r="C27" s="25" t="s">
        <v>0</v>
      </c>
      <c r="D27" s="49"/>
      <c r="E27" s="50"/>
      <c r="F27" s="50"/>
      <c r="G27" s="50"/>
      <c r="H27" s="50"/>
      <c r="I27" s="50"/>
      <c r="J27" s="50"/>
      <c r="K27" s="24"/>
    </row>
    <row r="28" spans="1:11" ht="12.75">
      <c r="A28" s="27">
        <v>1</v>
      </c>
      <c r="B28" s="5" t="s">
        <v>116</v>
      </c>
      <c r="C28" s="5" t="s">
        <v>52</v>
      </c>
      <c r="D28" s="50">
        <v>314</v>
      </c>
      <c r="E28" s="50"/>
      <c r="F28" s="50"/>
      <c r="G28" s="50"/>
      <c r="H28" s="50"/>
      <c r="I28" s="50"/>
      <c r="J28" s="50"/>
      <c r="K28" s="24"/>
    </row>
    <row r="29" spans="1:11" ht="12.75">
      <c r="A29" s="27">
        <v>2</v>
      </c>
      <c r="B29" s="5" t="s">
        <v>104</v>
      </c>
      <c r="C29" s="5" t="s">
        <v>51</v>
      </c>
      <c r="D29" s="50">
        <v>312.1</v>
      </c>
      <c r="E29" s="50"/>
      <c r="F29" s="50"/>
      <c r="G29" s="50"/>
      <c r="H29" s="50"/>
      <c r="I29" s="50"/>
      <c r="J29" s="50"/>
      <c r="K29" s="24"/>
    </row>
    <row r="30" spans="1:11" ht="12.75">
      <c r="A30" s="27">
        <v>3</v>
      </c>
      <c r="B30" s="5" t="s">
        <v>103</v>
      </c>
      <c r="C30" s="5" t="s">
        <v>51</v>
      </c>
      <c r="D30" s="50">
        <v>312</v>
      </c>
      <c r="E30" s="50"/>
      <c r="F30" s="50"/>
      <c r="G30" s="50"/>
      <c r="H30" s="50"/>
      <c r="I30" s="50"/>
      <c r="J30" s="50"/>
      <c r="K30" s="24"/>
    </row>
    <row r="31" spans="1:11" ht="12.75">
      <c r="A31" s="8"/>
      <c r="B31" s="1"/>
      <c r="C31" s="1"/>
      <c r="D31" s="8"/>
      <c r="E31" s="8"/>
      <c r="F31" s="8"/>
      <c r="G31" s="8"/>
      <c r="H31" s="8"/>
      <c r="I31" s="8"/>
      <c r="J31" s="8"/>
      <c r="K31" s="8"/>
    </row>
    <row r="32" spans="1:11" ht="12.75">
      <c r="A32" s="8"/>
      <c r="B32" s="23" t="s">
        <v>21</v>
      </c>
      <c r="C32" s="23"/>
      <c r="D32" s="8"/>
      <c r="E32" s="8"/>
      <c r="F32" s="8"/>
      <c r="G32" s="8"/>
      <c r="H32" s="8"/>
      <c r="I32" s="8"/>
      <c r="J32" s="8"/>
      <c r="K32" s="8"/>
    </row>
    <row r="33" spans="1:11" ht="12.75">
      <c r="A33" s="8"/>
      <c r="B33" s="1"/>
      <c r="C33" s="1"/>
      <c r="D33" s="8"/>
      <c r="E33" s="8"/>
      <c r="F33" s="8"/>
      <c r="G33" s="8"/>
      <c r="H33" s="8"/>
      <c r="I33" s="8"/>
      <c r="J33" s="8"/>
      <c r="K33" s="8"/>
    </row>
    <row r="34" spans="1:11" ht="12.75">
      <c r="A34" s="13"/>
      <c r="B34" s="25" t="s">
        <v>1</v>
      </c>
      <c r="C34" s="25" t="s">
        <v>0</v>
      </c>
      <c r="D34" s="13" t="s">
        <v>13</v>
      </c>
      <c r="E34" s="13" t="s">
        <v>14</v>
      </c>
      <c r="F34" s="13" t="s">
        <v>15</v>
      </c>
      <c r="G34" s="13" t="s">
        <v>16</v>
      </c>
      <c r="H34" s="13" t="s">
        <v>17</v>
      </c>
      <c r="I34" s="13" t="s">
        <v>18</v>
      </c>
      <c r="J34" s="13" t="s">
        <v>19</v>
      </c>
      <c r="K34" s="13" t="s">
        <v>20</v>
      </c>
    </row>
    <row r="35" spans="1:11" ht="12.75">
      <c r="A35" s="27">
        <v>1</v>
      </c>
      <c r="B35" s="5" t="s">
        <v>103</v>
      </c>
      <c r="C35" s="5" t="s">
        <v>51</v>
      </c>
      <c r="D35" s="49">
        <v>313.3</v>
      </c>
      <c r="E35" s="50">
        <v>308</v>
      </c>
      <c r="F35" s="50">
        <v>311.8</v>
      </c>
      <c r="G35" s="50">
        <v>309.6</v>
      </c>
      <c r="H35" s="50">
        <v>316.1</v>
      </c>
      <c r="I35" s="50">
        <v>312</v>
      </c>
      <c r="J35" s="50">
        <f>IF(SUM(I35,H35,G35,F35,E35,D35)=0," ",SUM(I35,H35,G35,F35,E35,D35))</f>
        <v>1870.8</v>
      </c>
      <c r="K35" s="24">
        <f>IF(SUM(I35,H35,G35,F35,E35,D35)=0," ",AVERAGE(I35,H35,G35,F35,E35,D35))</f>
        <v>311.8</v>
      </c>
    </row>
    <row r="36" spans="1:11" ht="12.75">
      <c r="A36" s="27">
        <v>2</v>
      </c>
      <c r="B36" s="5" t="s">
        <v>115</v>
      </c>
      <c r="C36" s="5" t="s">
        <v>52</v>
      </c>
      <c r="D36" s="49">
        <v>311.5</v>
      </c>
      <c r="E36" s="50">
        <v>310.6</v>
      </c>
      <c r="F36" s="50">
        <v>314.4</v>
      </c>
      <c r="G36" s="50">
        <v>309.7</v>
      </c>
      <c r="H36" s="50">
        <v>314.3</v>
      </c>
      <c r="I36" s="50">
        <v>310.1</v>
      </c>
      <c r="J36" s="50">
        <f>IF(SUM(I36,H36,G36,F36,E36,D36)=0," ",SUM(I36,H36,G36,F36,E36,D36))</f>
        <v>1870.6</v>
      </c>
      <c r="K36" s="24">
        <f>IF(SUM(I36,H36,G36,F36,E36,D36)=0," ",AVERAGE(I36,H36,G36,F36,E36,D36))</f>
        <v>311.76666666666665</v>
      </c>
    </row>
    <row r="37" spans="1:11" ht="12.75">
      <c r="A37" s="27">
        <v>3</v>
      </c>
      <c r="B37" s="5" t="s">
        <v>104</v>
      </c>
      <c r="C37" s="5" t="s">
        <v>51</v>
      </c>
      <c r="D37" s="49">
        <v>313.3</v>
      </c>
      <c r="E37" s="50">
        <v>309.9</v>
      </c>
      <c r="F37" s="50">
        <v>307</v>
      </c>
      <c r="G37" s="50">
        <v>310.3</v>
      </c>
      <c r="H37" s="50">
        <v>310</v>
      </c>
      <c r="I37" s="50">
        <v>312.1</v>
      </c>
      <c r="J37" s="50">
        <f>IF(SUM(I37,H37,G37,F37,E37,D37)=0," ",SUM(I37,H37,G37,F37,E37,D37))</f>
        <v>1862.6000000000001</v>
      </c>
      <c r="K37" s="24">
        <f>IF(SUM(I37,H37,G37,F37,E37,D37)=0," ",AVERAGE(I37,H37,G37,F37,E37,D37))</f>
        <v>310.43333333333334</v>
      </c>
    </row>
    <row r="38" spans="1:11" ht="12.75">
      <c r="A38" s="27">
        <v>4</v>
      </c>
      <c r="B38" s="5" t="s">
        <v>92</v>
      </c>
      <c r="C38" s="5" t="s">
        <v>49</v>
      </c>
      <c r="D38" s="49">
        <v>307.9</v>
      </c>
      <c r="E38" s="50">
        <v>307</v>
      </c>
      <c r="F38" s="50">
        <v>310.1</v>
      </c>
      <c r="G38" s="50">
        <v>311.9</v>
      </c>
      <c r="H38" s="50">
        <v>312.1</v>
      </c>
      <c r="I38" s="50">
        <v>311.3</v>
      </c>
      <c r="J38" s="50">
        <f>IF(SUM(I38,H38,G38,F38,E38,D38)=0," ",SUM(I38,H38,G38,F38,E38,D38))</f>
        <v>1860.3000000000002</v>
      </c>
      <c r="K38" s="24">
        <f>IF(SUM(I38,H38,G38,F38,E38,D38)=0," ",AVERAGE(I38,H38,G38,F38,E38,D38))</f>
        <v>310.05</v>
      </c>
    </row>
    <row r="39" spans="1:11" ht="12.75">
      <c r="A39" s="27">
        <v>5</v>
      </c>
      <c r="B39" s="5" t="s">
        <v>116</v>
      </c>
      <c r="C39" s="5" t="s">
        <v>52</v>
      </c>
      <c r="D39" s="50">
        <v>305.3</v>
      </c>
      <c r="E39" s="50">
        <v>310.2</v>
      </c>
      <c r="F39" s="50">
        <v>311.1</v>
      </c>
      <c r="G39" s="50">
        <v>307.4</v>
      </c>
      <c r="H39" s="50">
        <v>311.2</v>
      </c>
      <c r="I39" s="50">
        <v>314</v>
      </c>
      <c r="J39" s="50">
        <f>IF(SUM(I39,H39,G39,F39,E39,D39)=0," ",SUM(I39,H39,G39,F39,E39,D39))</f>
        <v>1859.2</v>
      </c>
      <c r="K39" s="24">
        <f>IF(SUM(I39,H39,G39,F39,E39,D39)=0," ",AVERAGE(I39,H39,G39,F39,E39,D39))</f>
        <v>309.8666666666667</v>
      </c>
    </row>
    <row r="40" spans="1:14" ht="12.75">
      <c r="A40" s="27">
        <v>6</v>
      </c>
      <c r="B40" s="5" t="s">
        <v>118</v>
      </c>
      <c r="C40" s="5" t="s">
        <v>52</v>
      </c>
      <c r="D40" s="49">
        <v>310.1</v>
      </c>
      <c r="E40" s="50">
        <v>313.2</v>
      </c>
      <c r="F40" s="50">
        <v>307.6</v>
      </c>
      <c r="G40" s="50">
        <v>302.6</v>
      </c>
      <c r="H40" s="50">
        <v>313.2</v>
      </c>
      <c r="I40" s="50">
        <v>311.4</v>
      </c>
      <c r="J40" s="50">
        <f>IF(SUM(I40,H40,G40,F40,E40,D40)=0," ",SUM(I40,H40,G40,F40,E40,D40))</f>
        <v>1858.1</v>
      </c>
      <c r="K40" s="24">
        <f>IF(SUM(I40,H40,G40,F40,E40,D40)=0," ",AVERAGE(I40,H40,G40,F40,E40,D40))</f>
        <v>309.68333333333334</v>
      </c>
      <c r="N40" s="55"/>
    </row>
    <row r="41" spans="1:11" ht="12.75">
      <c r="A41" s="27">
        <v>7</v>
      </c>
      <c r="B41" s="5" t="s">
        <v>122</v>
      </c>
      <c r="C41" s="5" t="s">
        <v>60</v>
      </c>
      <c r="D41" s="50">
        <v>303.4</v>
      </c>
      <c r="E41" s="55">
        <v>307.7</v>
      </c>
      <c r="F41" s="50">
        <v>309.9</v>
      </c>
      <c r="G41" s="55">
        <v>311.6</v>
      </c>
      <c r="H41" s="55">
        <v>306.9</v>
      </c>
      <c r="I41" s="55">
        <v>307.7</v>
      </c>
      <c r="J41" s="50">
        <f>IF(SUM(I41,H41,G41,F41,E41,D41)=0," ",SUM(I41,H41,G41,F41,E41,D41))</f>
        <v>1847.1999999999998</v>
      </c>
      <c r="K41" s="24">
        <f>IF(SUM(I41,H41,G41,F41,E41,D41)=0," ",AVERAGE(I41,H41,G41,F41,E41,D41))</f>
        <v>307.8666666666666</v>
      </c>
    </row>
    <row r="42" spans="1:11" ht="12.75">
      <c r="A42" s="27">
        <v>8</v>
      </c>
      <c r="B42" s="5" t="s">
        <v>94</v>
      </c>
      <c r="C42" s="5" t="s">
        <v>49</v>
      </c>
      <c r="D42" s="49">
        <v>303.6</v>
      </c>
      <c r="E42" s="50">
        <v>305</v>
      </c>
      <c r="F42" s="50">
        <v>308.3</v>
      </c>
      <c r="G42" s="50">
        <v>304.6</v>
      </c>
      <c r="H42" s="50">
        <v>309.5</v>
      </c>
      <c r="I42" s="50">
        <v>309.1</v>
      </c>
      <c r="J42" s="50">
        <f>IF(SUM(I42,H42,G42,F42,E42,D42)=0," ",SUM(I42,H42,G42,F42,E42,D42))</f>
        <v>1840.1</v>
      </c>
      <c r="K42" s="24">
        <f>IF(SUM(I42,H42,G42,F42,E42,D42)=0," ",AVERAGE(I42,H42,G42,F42,E42,D42))</f>
        <v>306.68333333333334</v>
      </c>
    </row>
    <row r="43" spans="1:11" ht="12.75">
      <c r="A43" s="27">
        <v>9</v>
      </c>
      <c r="B43" s="5" t="s">
        <v>101</v>
      </c>
      <c r="C43" s="5" t="s">
        <v>51</v>
      </c>
      <c r="D43" s="50">
        <v>302.9</v>
      </c>
      <c r="E43" s="50">
        <v>308</v>
      </c>
      <c r="F43" s="50">
        <v>305.4</v>
      </c>
      <c r="G43" s="50">
        <v>310.5</v>
      </c>
      <c r="H43" s="50">
        <v>302.6</v>
      </c>
      <c r="I43" s="50">
        <v>309.3</v>
      </c>
      <c r="J43" s="50">
        <f>IF(SUM(I43,H43,G43,F43,E43,D43)=0," ",SUM(I43,H43,G43,F43,E43,D43))</f>
        <v>1838.7000000000003</v>
      </c>
      <c r="K43" s="24">
        <f>IF(SUM(I43,H43,G43,F43,E43,D43)=0," ",AVERAGE(I43,H43,G43,F43,E43,D43))</f>
        <v>306.45000000000005</v>
      </c>
    </row>
    <row r="44" spans="1:11" ht="12.75">
      <c r="A44" s="27">
        <v>10</v>
      </c>
      <c r="B44" s="5" t="s">
        <v>100</v>
      </c>
      <c r="C44" s="5" t="s">
        <v>48</v>
      </c>
      <c r="D44" s="50">
        <v>301.7</v>
      </c>
      <c r="E44" s="50">
        <v>303.3</v>
      </c>
      <c r="F44" s="50">
        <v>305.3</v>
      </c>
      <c r="G44" s="50">
        <v>307.7</v>
      </c>
      <c r="H44" s="50">
        <v>312</v>
      </c>
      <c r="I44" s="50">
        <v>308.6</v>
      </c>
      <c r="J44" s="50">
        <f>IF(SUM(I44,H44,G44,F44,E44,D44)=0," ",SUM(I44,H44,G44,F44,E44,D44))</f>
        <v>1838.6</v>
      </c>
      <c r="K44" s="24">
        <f>IF(SUM(I44,H44,G44,F44,E44,D44)=0," ",AVERAGE(I44,H44,G44,F44,E44,D44))</f>
        <v>306.43333333333334</v>
      </c>
    </row>
    <row r="45" spans="1:11" ht="12.75">
      <c r="A45" s="27">
        <v>11</v>
      </c>
      <c r="B45" s="5" t="s">
        <v>120</v>
      </c>
      <c r="C45" s="5" t="s">
        <v>60</v>
      </c>
      <c r="D45" s="54">
        <v>290.7</v>
      </c>
      <c r="E45" s="54">
        <v>309.9</v>
      </c>
      <c r="F45" s="54">
        <v>308.3</v>
      </c>
      <c r="G45" s="54">
        <v>307.5</v>
      </c>
      <c r="H45" s="54">
        <v>310.7</v>
      </c>
      <c r="I45" s="54">
        <v>304.9</v>
      </c>
      <c r="J45" s="50">
        <f>IF(SUM(I45,H45,G45,F45,E45,D45)=0," ",SUM(I45,H45,G45,F45,E45,D45))</f>
        <v>1831.9999999999998</v>
      </c>
      <c r="K45" s="24">
        <f>IF(SUM(I45,H45,G45,F45,E45,D45)=0," ",AVERAGE(I45,H45,G45,F45,E45,D45))</f>
        <v>305.3333333333333</v>
      </c>
    </row>
    <row r="46" spans="1:11" ht="12.75">
      <c r="A46" s="27">
        <v>12</v>
      </c>
      <c r="B46" s="5" t="s">
        <v>121</v>
      </c>
      <c r="C46" s="5" t="s">
        <v>60</v>
      </c>
      <c r="D46" s="50">
        <v>297.3</v>
      </c>
      <c r="E46" s="50">
        <v>303.5</v>
      </c>
      <c r="F46" s="50">
        <v>304.8</v>
      </c>
      <c r="G46" s="50">
        <v>305</v>
      </c>
      <c r="H46" s="50">
        <v>306.1</v>
      </c>
      <c r="I46" s="50">
        <v>310</v>
      </c>
      <c r="J46" s="50">
        <f>IF(SUM(I46,H46,G46,F46,E46,D46)=0," ",SUM(I46,H46,G46,F46,E46,D46))</f>
        <v>1826.7</v>
      </c>
      <c r="K46" s="24">
        <f>IF(SUM(I46,H46,G46,F46,E46,D46)=0," ",AVERAGE(I46,H46,G46,F46,E46,D46))</f>
        <v>304.45</v>
      </c>
    </row>
    <row r="47" spans="1:11" ht="12.75">
      <c r="A47" s="27">
        <v>13</v>
      </c>
      <c r="B47" s="5" t="s">
        <v>96</v>
      </c>
      <c r="C47" s="5" t="s">
        <v>48</v>
      </c>
      <c r="D47" s="49">
        <v>303.4</v>
      </c>
      <c r="E47" s="50">
        <v>307.4</v>
      </c>
      <c r="F47" s="50">
        <v>304.9</v>
      </c>
      <c r="G47" s="50">
        <v>303</v>
      </c>
      <c r="H47" s="50">
        <v>302</v>
      </c>
      <c r="I47" s="50">
        <v>304.8</v>
      </c>
      <c r="J47" s="50">
        <f>IF(SUM(I47,H47,G47,F47,E47,D47)=0," ",SUM(I47,H47,G47,F47,E47,D47))</f>
        <v>1825.5</v>
      </c>
      <c r="K47" s="24">
        <f>IF(SUM(I47,H47,G47,F47,E47,D47)=0," ",AVERAGE(I47,H47,G47,F47,E47,D47))</f>
        <v>304.25</v>
      </c>
    </row>
    <row r="48" spans="1:11" ht="12.75">
      <c r="A48" s="27">
        <v>14</v>
      </c>
      <c r="B48" s="5" t="s">
        <v>102</v>
      </c>
      <c r="C48" s="5" t="s">
        <v>51</v>
      </c>
      <c r="D48" s="49">
        <v>303.7</v>
      </c>
      <c r="E48" s="50">
        <v>305.9</v>
      </c>
      <c r="F48" s="50">
        <v>306.6</v>
      </c>
      <c r="G48" s="50">
        <v>301</v>
      </c>
      <c r="H48" s="50">
        <v>303.3</v>
      </c>
      <c r="I48" s="50">
        <v>304.5</v>
      </c>
      <c r="J48" s="50">
        <f>IF(SUM(I48,H48,G48,F48,E48,D48)=0," ",SUM(I48,H48,G48,F48,E48,D48))</f>
        <v>1825.0000000000002</v>
      </c>
      <c r="K48" s="24">
        <f>IF(SUM(I48,H48,G48,F48,E48,D48)=0," ",AVERAGE(I48,H48,G48,F48,E48,D48))</f>
        <v>304.1666666666667</v>
      </c>
    </row>
    <row r="49" spans="1:11" ht="12.75">
      <c r="A49" s="27">
        <v>15</v>
      </c>
      <c r="B49" s="5" t="s">
        <v>114</v>
      </c>
      <c r="C49" t="s">
        <v>50</v>
      </c>
      <c r="D49" s="49">
        <v>285.9</v>
      </c>
      <c r="E49" s="50">
        <v>302.2</v>
      </c>
      <c r="F49" s="50">
        <v>308</v>
      </c>
      <c r="G49" s="50">
        <v>302.7</v>
      </c>
      <c r="H49" s="50">
        <v>309.6</v>
      </c>
      <c r="I49" s="50">
        <v>309.3</v>
      </c>
      <c r="J49" s="50">
        <f>IF(SUM(I49,H49,G49,F49,E49,D49)=0," ",SUM(I49,H49,G49,F49,E49,D49))</f>
        <v>1817.7000000000003</v>
      </c>
      <c r="K49" s="24">
        <f>IF(SUM(I49,H49,G49,F49,E49,D49)=0," ",AVERAGE(I49,H49,G49,F49,E49,D49))</f>
        <v>302.95000000000005</v>
      </c>
    </row>
    <row r="50" spans="1:11" ht="12.75">
      <c r="A50" s="27">
        <v>16</v>
      </c>
      <c r="B50" s="5" t="s">
        <v>110</v>
      </c>
      <c r="C50" s="5" t="s">
        <v>50</v>
      </c>
      <c r="D50" s="50">
        <v>302.1</v>
      </c>
      <c r="E50" s="50">
        <v>304.7</v>
      </c>
      <c r="F50" s="50">
        <v>303.4</v>
      </c>
      <c r="G50" s="50">
        <v>297.1</v>
      </c>
      <c r="H50" s="50">
        <v>305.1</v>
      </c>
      <c r="I50" s="50">
        <v>296.5</v>
      </c>
      <c r="J50" s="50">
        <f>IF(SUM(I50,H50,G50,F50,E50,D50)=0," ",SUM(I50,H50,G50,F50,E50,D50))</f>
        <v>1808.9</v>
      </c>
      <c r="K50" s="24">
        <f>IF(SUM(I50,H50,G50,F50,E50,D50)=0," ",AVERAGE(I50,H50,G50,F50,E50,D50))</f>
        <v>301.48333333333335</v>
      </c>
    </row>
    <row r="51" spans="1:11" ht="12.75">
      <c r="A51" s="27">
        <v>17</v>
      </c>
      <c r="B51" s="5" t="s">
        <v>95</v>
      </c>
      <c r="C51" s="5" t="s">
        <v>49</v>
      </c>
      <c r="D51" s="49">
        <v>302.1</v>
      </c>
      <c r="E51" s="50">
        <v>297.9</v>
      </c>
      <c r="F51" s="50">
        <v>299.6</v>
      </c>
      <c r="G51" s="50">
        <v>303.2</v>
      </c>
      <c r="H51" s="50">
        <v>300.9</v>
      </c>
      <c r="I51" s="50">
        <v>304.9</v>
      </c>
      <c r="J51" s="50">
        <f>IF(SUM(I51,H51,G51,F51,E51,D51)=0," ",SUM(I51,H51,G51,F51,E51,D51))</f>
        <v>1808.6</v>
      </c>
      <c r="K51" s="24">
        <f>IF(SUM(I51,H51,G51,F51,E51,D51)=0," ",AVERAGE(I51,H51,G51,F51,E51,D51))</f>
        <v>301.43333333333334</v>
      </c>
    </row>
    <row r="52" spans="1:11" ht="12.75">
      <c r="A52" s="27">
        <v>18</v>
      </c>
      <c r="B52" s="5" t="s">
        <v>97</v>
      </c>
      <c r="C52" t="s">
        <v>48</v>
      </c>
      <c r="D52" s="49">
        <v>301.3</v>
      </c>
      <c r="E52" s="50">
        <v>302.4</v>
      </c>
      <c r="F52" s="50">
        <v>299.9</v>
      </c>
      <c r="G52" s="50">
        <v>305.7</v>
      </c>
      <c r="H52" s="50">
        <v>298.4</v>
      </c>
      <c r="I52" s="50">
        <v>299</v>
      </c>
      <c r="J52" s="50">
        <f>IF(SUM(I52,H52,G52,F52,E52,D52)=0," ",SUM(I52,H52,G52,F52,E52,D52))</f>
        <v>1806.7</v>
      </c>
      <c r="K52" s="24">
        <f>IF(SUM(I52,H52,G52,F52,E52,D52)=0," ",AVERAGE(I52,H52,G52,F52,E52,D52))</f>
        <v>301.1166666666667</v>
      </c>
    </row>
    <row r="53" spans="1:11" ht="12.75">
      <c r="A53" s="27">
        <v>19</v>
      </c>
      <c r="B53" s="5" t="s">
        <v>119</v>
      </c>
      <c r="C53" s="5" t="s">
        <v>52</v>
      </c>
      <c r="D53" s="50">
        <v>298.5</v>
      </c>
      <c r="E53" s="55">
        <v>302.4</v>
      </c>
      <c r="F53" s="50">
        <v>297.9</v>
      </c>
      <c r="G53" s="55">
        <v>301.7</v>
      </c>
      <c r="H53" s="55">
        <v>301.1</v>
      </c>
      <c r="I53" s="55">
        <v>303.7</v>
      </c>
      <c r="J53" s="50">
        <f>IF(SUM(I53,H53,G53,F53,E53,D53)=0," ",SUM(I53,H53,G53,F53,E53,D53))</f>
        <v>1805.3000000000002</v>
      </c>
      <c r="K53" s="24">
        <f>IF(SUM(I53,H53,G53,F53,E53,D53)=0," ",AVERAGE(I53,H53,G53,F53,E53,D53))</f>
        <v>300.8833333333334</v>
      </c>
    </row>
    <row r="54" spans="1:11" ht="12.75">
      <c r="A54" s="27">
        <v>20</v>
      </c>
      <c r="B54" s="5" t="s">
        <v>93</v>
      </c>
      <c r="C54" s="5" t="s">
        <v>49</v>
      </c>
      <c r="D54" s="50">
        <v>302.9</v>
      </c>
      <c r="E54" s="50">
        <v>302.4</v>
      </c>
      <c r="F54" s="50">
        <v>305</v>
      </c>
      <c r="G54" s="50">
        <v>299.3</v>
      </c>
      <c r="H54" s="50">
        <v>297.6</v>
      </c>
      <c r="I54" s="50">
        <v>295.9</v>
      </c>
      <c r="J54" s="50">
        <f>IF(SUM(I54,H54,G54,F54,E54,D54)=0," ",SUM(I54,H54,G54,F54,E54,D54))</f>
        <v>1803.1</v>
      </c>
      <c r="K54" s="24">
        <f>IF(SUM(I54,H54,G54,F54,E54,D54)=0," ",AVERAGE(I54,H54,G54,F54,E54,D54))</f>
        <v>300.51666666666665</v>
      </c>
    </row>
    <row r="55" spans="1:11" ht="12.75">
      <c r="A55" s="27">
        <v>21</v>
      </c>
      <c r="B55" s="5" t="s">
        <v>111</v>
      </c>
      <c r="C55" s="5" t="s">
        <v>50</v>
      </c>
      <c r="D55" s="50">
        <v>308.4</v>
      </c>
      <c r="E55" s="50">
        <v>294.2</v>
      </c>
      <c r="F55" s="50">
        <v>298.9</v>
      </c>
      <c r="G55" s="50">
        <v>302.7</v>
      </c>
      <c r="H55" s="50">
        <v>297.6</v>
      </c>
      <c r="I55" s="50">
        <v>299.8</v>
      </c>
      <c r="J55" s="50">
        <f>IF(SUM(I55,H55,G55,F55,E55,D55)=0," ",SUM(I55,H55,G55,F55,E55,D55))</f>
        <v>1801.6</v>
      </c>
      <c r="K55" s="24">
        <f>IF(SUM(I55,H55,G55,F55,E55,D55)=0," ",AVERAGE(I55,H55,G55,F55,E55,D55))</f>
        <v>300.26666666666665</v>
      </c>
    </row>
    <row r="56" spans="1:11" ht="12.75">
      <c r="A56" s="27">
        <v>22</v>
      </c>
      <c r="B56" s="5" t="s">
        <v>99</v>
      </c>
      <c r="C56" t="s">
        <v>48</v>
      </c>
      <c r="D56" s="49">
        <v>295.7</v>
      </c>
      <c r="E56" s="53">
        <v>297.9</v>
      </c>
      <c r="F56" s="50">
        <v>302.8</v>
      </c>
      <c r="G56" s="50">
        <v>298.2</v>
      </c>
      <c r="H56" s="50">
        <v>298.1</v>
      </c>
      <c r="I56" s="50">
        <v>301.7</v>
      </c>
      <c r="J56" s="50">
        <f>IF(SUM(I56,H56,G56,F56,E56,D56)=0," ",SUM(I56,H56,G56,F56,E56,D56))</f>
        <v>1794.3999999999999</v>
      </c>
      <c r="K56" s="24">
        <f>IF(SUM(I56,H56,G56,F56,E56,D56)=0," ",AVERAGE(I56,H56,G56,F56,E56,D56))</f>
        <v>299.06666666666666</v>
      </c>
    </row>
    <row r="57" spans="1:11" ht="12.75">
      <c r="A57" s="27">
        <v>23</v>
      </c>
      <c r="B57" s="5" t="s">
        <v>123</v>
      </c>
      <c r="C57" s="5" t="s">
        <v>73</v>
      </c>
      <c r="D57" s="49">
        <v>300.4</v>
      </c>
      <c r="E57" s="50">
        <v>303.8</v>
      </c>
      <c r="F57" s="50">
        <v>301.4</v>
      </c>
      <c r="G57" s="50">
        <v>299.5</v>
      </c>
      <c r="H57" s="50">
        <v>295.8</v>
      </c>
      <c r="I57" s="50">
        <v>290.8</v>
      </c>
      <c r="J57" s="50">
        <f>IF(SUM(I57,H57,G57,F57,E57,D57)=0," ",SUM(I57,H57,G57,F57,E57,D57))</f>
        <v>1791.6999999999998</v>
      </c>
      <c r="K57" s="24">
        <f>IF(SUM(I57,H57,G57,F57,E57,D57)=0," ",AVERAGE(I57,H57,G57,F57,E57,D57))</f>
        <v>298.6166666666666</v>
      </c>
    </row>
    <row r="58" spans="1:11" ht="12.75">
      <c r="A58" s="27">
        <v>24</v>
      </c>
      <c r="B58" s="5" t="s">
        <v>112</v>
      </c>
      <c r="C58" s="5" t="s">
        <v>50</v>
      </c>
      <c r="D58" s="50">
        <v>291.3</v>
      </c>
      <c r="E58" s="50">
        <v>295.1</v>
      </c>
      <c r="F58" s="50">
        <v>306.4</v>
      </c>
      <c r="G58" s="50">
        <v>293.4</v>
      </c>
      <c r="H58" s="54">
        <v>298.1</v>
      </c>
      <c r="I58" s="50">
        <v>304.8</v>
      </c>
      <c r="J58" s="50">
        <f>IF(SUM(I58,H58,G58,F58,E58,D58)=0," ",SUM(I58,H58,G58,F58,E58,D58))</f>
        <v>1789.1000000000001</v>
      </c>
      <c r="K58" s="24">
        <f>IF(SUM(I58,H58,G58,F58,E58,D58)=0," ",AVERAGE(I58,H58,G58,F58,E58,D58))</f>
        <v>298.18333333333334</v>
      </c>
    </row>
    <row r="59" spans="1:11" ht="12.75">
      <c r="A59" s="27">
        <v>25</v>
      </c>
      <c r="B59" s="5" t="s">
        <v>109</v>
      </c>
      <c r="C59" t="s">
        <v>54</v>
      </c>
      <c r="D59" s="50">
        <v>296.6</v>
      </c>
      <c r="E59" s="53">
        <v>290.9</v>
      </c>
      <c r="F59" s="50">
        <v>293.2</v>
      </c>
      <c r="G59" s="50">
        <v>300.4</v>
      </c>
      <c r="H59" s="50">
        <v>304.2</v>
      </c>
      <c r="I59" s="50">
        <v>303.1</v>
      </c>
      <c r="J59" s="50">
        <f>IF(SUM(I59,H59,G59,F59,E59,D59)=0," ",SUM(I59,H59,G59,F59,E59,D59))</f>
        <v>1788.3999999999996</v>
      </c>
      <c r="K59" s="24">
        <f>IF(SUM(I59,H59,G59,F59,E59,D59)=0," ",AVERAGE(I59,H59,G59,F59,E59,D59))</f>
        <v>298.0666666666666</v>
      </c>
    </row>
    <row r="60" spans="1:11" ht="12.75">
      <c r="A60" s="27">
        <v>26</v>
      </c>
      <c r="B60" s="5" t="s">
        <v>106</v>
      </c>
      <c r="C60" s="5" t="s">
        <v>54</v>
      </c>
      <c r="D60" s="49">
        <v>297</v>
      </c>
      <c r="E60" s="50">
        <v>296.6</v>
      </c>
      <c r="F60" s="50">
        <v>291.7</v>
      </c>
      <c r="G60" s="50">
        <v>302.4</v>
      </c>
      <c r="H60" s="50">
        <v>290.9</v>
      </c>
      <c r="I60" s="50">
        <v>296</v>
      </c>
      <c r="J60" s="50">
        <f>IF(SUM(I60,H60,G60,F60,E60,D60)=0," ",SUM(I60,H60,G60,F60,E60,D60))</f>
        <v>1774.6</v>
      </c>
      <c r="K60" s="24">
        <f>IF(SUM(I60,H60,G60,F60,E60,D60)=0," ",AVERAGE(I60,H60,G60,F60,E60,D60))</f>
        <v>295.76666666666665</v>
      </c>
    </row>
    <row r="61" spans="1:11" ht="12.75">
      <c r="A61" s="27">
        <v>27</v>
      </c>
      <c r="B61" s="5" t="s">
        <v>108</v>
      </c>
      <c r="C61" s="5" t="s">
        <v>54</v>
      </c>
      <c r="D61" s="49">
        <v>293.6</v>
      </c>
      <c r="E61" s="50">
        <v>294.7</v>
      </c>
      <c r="F61" s="50">
        <v>298.6</v>
      </c>
      <c r="G61" s="50">
        <v>289.9</v>
      </c>
      <c r="H61" s="50">
        <v>295.7</v>
      </c>
      <c r="I61" s="50">
        <v>298.1</v>
      </c>
      <c r="J61" s="50">
        <f>IF(SUM(I61,H61,G61,F61,E61,D61)=0," ",SUM(I61,H61,G61,F61,E61,D61))</f>
        <v>1770.6</v>
      </c>
      <c r="K61" s="24">
        <f>IF(SUM(I61,H61,G61,F61,E61,D61)=0," ",AVERAGE(I61,H61,G61,F61,E61,D61))</f>
        <v>295.09999999999997</v>
      </c>
    </row>
    <row r="62" spans="1:11" ht="12.75">
      <c r="A62" s="27">
        <v>28</v>
      </c>
      <c r="B62" s="5" t="s">
        <v>113</v>
      </c>
      <c r="C62" s="5" t="s">
        <v>50</v>
      </c>
      <c r="D62" s="49">
        <v>283.2</v>
      </c>
      <c r="E62" s="50">
        <v>293</v>
      </c>
      <c r="F62" s="50">
        <v>299</v>
      </c>
      <c r="G62" s="50">
        <v>292.6</v>
      </c>
      <c r="H62" s="50">
        <v>296</v>
      </c>
      <c r="I62" s="50">
        <v>289.7</v>
      </c>
      <c r="J62" s="50">
        <f>IF(SUM(I62,H62,G62,F62,E62,D62)=0," ",SUM(I62,H62,G62,F62,E62,D62))</f>
        <v>1753.5000000000002</v>
      </c>
      <c r="K62" s="24">
        <f>IF(SUM(I62,H62,G62,F62,E62,D62)=0," ",AVERAGE(I62,H62,G62,F62,E62,D62))</f>
        <v>292.25000000000006</v>
      </c>
    </row>
    <row r="63" spans="1:11" ht="12.75">
      <c r="A63" s="27">
        <v>29</v>
      </c>
      <c r="B63" s="5" t="s">
        <v>124</v>
      </c>
      <c r="C63" s="5" t="s">
        <v>73</v>
      </c>
      <c r="D63" s="49">
        <v>281.5</v>
      </c>
      <c r="E63" s="50">
        <v>295.4</v>
      </c>
      <c r="F63" s="50">
        <v>270.5</v>
      </c>
      <c r="G63" s="50">
        <v>290.7</v>
      </c>
      <c r="H63" s="50">
        <v>298.8</v>
      </c>
      <c r="I63" s="50">
        <v>282.4</v>
      </c>
      <c r="J63" s="50">
        <f>IF(SUM(I63,H63,G63,F63,E63,D63)=0," ",SUM(I63,H63,G63,F63,E63,D63))</f>
        <v>1719.3000000000002</v>
      </c>
      <c r="K63" s="24">
        <f>IF(SUM(I63,H63,G63,F63,E63,D63)=0," ",AVERAGE(I63,H63,G63,F63,E63,D63))</f>
        <v>286.55</v>
      </c>
    </row>
    <row r="64" spans="1:11" ht="12.75">
      <c r="A64" s="27">
        <v>30</v>
      </c>
      <c r="B64" s="5" t="s">
        <v>125</v>
      </c>
      <c r="C64" s="5" t="s">
        <v>73</v>
      </c>
      <c r="D64" s="50">
        <v>275.2</v>
      </c>
      <c r="E64" s="50">
        <v>292.2</v>
      </c>
      <c r="F64" s="50">
        <v>286.5</v>
      </c>
      <c r="G64" s="50">
        <v>280.9</v>
      </c>
      <c r="H64" s="50">
        <v>280.8</v>
      </c>
      <c r="I64" s="50">
        <v>282.1</v>
      </c>
      <c r="J64" s="50">
        <f>IF(SUM(I64,H64,G64,F64,E64,D64)=0," ",SUM(I64,H64,G64,F64,E64,D64))</f>
        <v>1697.7000000000003</v>
      </c>
      <c r="K64" s="24">
        <f>IF(SUM(I64,H64,G64,F64,E64,D64)=0," ",AVERAGE(I64,H64,G64,F64,E64,D64))</f>
        <v>282.95000000000005</v>
      </c>
    </row>
    <row r="65" spans="1:11" ht="12.75">
      <c r="A65" s="27">
        <v>31</v>
      </c>
      <c r="B65" s="5" t="s">
        <v>105</v>
      </c>
      <c r="C65" s="5" t="s">
        <v>54</v>
      </c>
      <c r="D65" s="49">
        <v>308</v>
      </c>
      <c r="E65" s="50">
        <v>303.4</v>
      </c>
      <c r="F65" s="50">
        <v>305.9</v>
      </c>
      <c r="G65" s="50">
        <v>307.3</v>
      </c>
      <c r="H65" s="50">
        <v>299.8</v>
      </c>
      <c r="I65" s="50" t="s">
        <v>126</v>
      </c>
      <c r="J65" s="50">
        <f>IF(SUM(I65,H65,G65,F65,E65,D65)=0," ",SUM(I65,H65,G65,F65,E65,D65))</f>
        <v>1524.4</v>
      </c>
      <c r="K65" s="24">
        <f>IF(SUM(I65,H65,G65,F65,E65,D65)=0," ",AVERAGE(I65,H65,G65,F65,E65,D65))</f>
        <v>304.88</v>
      </c>
    </row>
    <row r="66" spans="1:11" ht="12.75">
      <c r="A66" s="27">
        <v>32</v>
      </c>
      <c r="B66" s="5" t="s">
        <v>107</v>
      </c>
      <c r="C66" s="5" t="s">
        <v>54</v>
      </c>
      <c r="D66" s="49">
        <v>275.5</v>
      </c>
      <c r="E66" s="50" t="s">
        <v>126</v>
      </c>
      <c r="F66" s="50">
        <v>272.5</v>
      </c>
      <c r="G66" s="50">
        <v>144.9</v>
      </c>
      <c r="H66" s="50">
        <v>276.9</v>
      </c>
      <c r="I66" s="50">
        <v>275.5</v>
      </c>
      <c r="J66" s="50">
        <f>IF(SUM(I66,H66,G66,F66,E66,D66)=0," ",SUM(I66,H66,G66,F66,E66,D66))</f>
        <v>1245.3</v>
      </c>
      <c r="K66" s="24">
        <f>IF(SUM(I66,H66,G66,F66,E66,D66)=0," ",AVERAGE(I66,H66,G66,F66,E66,D66))</f>
        <v>249.06</v>
      </c>
    </row>
    <row r="67" spans="1:11" ht="12.75">
      <c r="A67" s="27">
        <v>33</v>
      </c>
      <c r="B67" s="5" t="s">
        <v>98</v>
      </c>
      <c r="C67" s="5" t="s">
        <v>48</v>
      </c>
      <c r="D67" s="49">
        <v>286.6</v>
      </c>
      <c r="E67" s="50" t="s">
        <v>126</v>
      </c>
      <c r="F67" s="50">
        <v>278.4</v>
      </c>
      <c r="G67" s="50">
        <v>290.2</v>
      </c>
      <c r="H67" s="53">
        <v>290.9</v>
      </c>
      <c r="I67" s="50" t="s">
        <v>126</v>
      </c>
      <c r="J67" s="50">
        <f>IF(SUM(I67,H67,G67,F67,E67,D67)=0," ",SUM(I67,H67,G67,F67,E67,D67))</f>
        <v>1146.1</v>
      </c>
      <c r="K67" s="24">
        <f>IF(SUM(I67,H67,G67,F67,E67,D67)=0," ",AVERAGE(I67,H67,G67,F67,E67,D67))</f>
        <v>286.525</v>
      </c>
    </row>
    <row r="68" spans="1:11" ht="12.75">
      <c r="A68" s="27">
        <v>34</v>
      </c>
      <c r="B68" s="5" t="s">
        <v>127</v>
      </c>
      <c r="C68" s="5" t="s">
        <v>60</v>
      </c>
      <c r="D68" s="49" t="s">
        <v>126</v>
      </c>
      <c r="E68" s="50" t="s">
        <v>126</v>
      </c>
      <c r="F68" s="50">
        <v>275.9</v>
      </c>
      <c r="G68" s="50">
        <v>275.9</v>
      </c>
      <c r="H68" s="50">
        <v>292.5</v>
      </c>
      <c r="I68" s="50">
        <v>279.2</v>
      </c>
      <c r="J68" s="50">
        <f>IF(SUM(I68,H68,G68,F68,E68,D68)=0," ",SUM(I68,H68,G68,F68,E68,D68))</f>
        <v>1123.5</v>
      </c>
      <c r="K68" s="24">
        <f>IF(SUM(I68,H68,G68,F68,E68,D68)=0," ",AVERAGE(I68,H68,G68,F68,E68,D68))</f>
        <v>280.875</v>
      </c>
    </row>
    <row r="69" spans="1:11" ht="12.75">
      <c r="A69" s="27">
        <v>35</v>
      </c>
      <c r="B69" s="5" t="s">
        <v>117</v>
      </c>
      <c r="C69" s="5" t="s">
        <v>52</v>
      </c>
      <c r="D69" s="49">
        <v>306.8</v>
      </c>
      <c r="E69" s="50">
        <v>306.4</v>
      </c>
      <c r="F69" s="50" t="s">
        <v>126</v>
      </c>
      <c r="G69" s="50" t="s">
        <v>126</v>
      </c>
      <c r="H69" s="50" t="s">
        <v>126</v>
      </c>
      <c r="I69" s="50">
        <v>310</v>
      </c>
      <c r="J69" s="50">
        <f>IF(SUM(I69,H69,G69,F69,E69,D69)=0," ",SUM(I69,H69,G69,F69,E69,D69))</f>
        <v>923.2</v>
      </c>
      <c r="K69" s="24">
        <f>IF(SUM(I69,H69,G69,F69,E69,D69)=0," ",AVERAGE(I69,H69,G69,F69,E69,D69))</f>
        <v>307.73333333333335</v>
      </c>
    </row>
    <row r="70" spans="1:11" ht="12.75">
      <c r="A70" s="27">
        <v>36</v>
      </c>
      <c r="B70" s="5"/>
      <c r="C70" s="5"/>
      <c r="D70" s="49"/>
      <c r="E70" s="50"/>
      <c r="F70" s="50"/>
      <c r="G70" s="50"/>
      <c r="H70" s="50"/>
      <c r="I70" s="50"/>
      <c r="J70" s="50" t="str">
        <f>IF(SUM(I70,H70,G70,F70,E70,D70)=0," ",SUM(I70,H70,G70,F70,E70,D70))</f>
        <v> </v>
      </c>
      <c r="K70" s="24" t="str">
        <f>IF(SUM(I70,H70,G70,F70,E70,D70)=0," ",AVERAGE(I70,H70,G70,F70,E70,D70))</f>
        <v> </v>
      </c>
    </row>
    <row r="71" spans="1:11" ht="12.75">
      <c r="A71" s="27">
        <v>37</v>
      </c>
      <c r="B71" s="5"/>
      <c r="C71" s="5"/>
      <c r="D71" s="49"/>
      <c r="E71" s="50"/>
      <c r="F71" s="50"/>
      <c r="G71" s="50"/>
      <c r="H71" s="50"/>
      <c r="I71" s="50"/>
      <c r="J71" s="50" t="str">
        <f>IF(SUM(I71,H71,G71,F71,E71,D71)=0," ",SUM(I71,H71,G71,F71,E71,D71))</f>
        <v> </v>
      </c>
      <c r="K71" s="24" t="str">
        <f>IF(SUM(I71,H71,G71,F71,E71,D71)=0," ",AVERAGE(I71,H71,G71,F71,E71,D71))</f>
        <v> </v>
      </c>
    </row>
    <row r="72" spans="1:11" ht="12.75">
      <c r="A72" s="27">
        <v>38</v>
      </c>
      <c r="B72" s="5"/>
      <c r="D72" s="52"/>
      <c r="E72" s="50"/>
      <c r="F72" s="50"/>
      <c r="G72" s="50"/>
      <c r="H72" s="50"/>
      <c r="I72" s="50"/>
      <c r="J72" s="50" t="str">
        <f>IF(SUM(I72,H72,G72,F72,E72,D72)=0," ",SUM(I72,H72,G72,F72,E72,D72))</f>
        <v> </v>
      </c>
      <c r="K72" s="24" t="str">
        <f>IF(SUM(I72,H72,G72,F72,E72,D72)=0," ",AVERAGE(I72,H72,G72,F72,E72,D72))</f>
        <v> </v>
      </c>
    </row>
    <row r="73" spans="1:11" ht="12.75">
      <c r="A73" s="27">
        <v>39</v>
      </c>
      <c r="B73" s="5"/>
      <c r="D73" s="54"/>
      <c r="E73" s="54"/>
      <c r="F73" s="54"/>
      <c r="G73" s="54"/>
      <c r="H73" s="54"/>
      <c r="I73" s="54"/>
      <c r="J73" s="50" t="str">
        <f>IF(SUM(I73,H73,G73,F73,E73,D73)=0," ",SUM(I73,H73,G73,F73,E73,D73))</f>
        <v> </v>
      </c>
      <c r="K73" s="24" t="str">
        <f>IF(SUM(I73,H73,G73,F73,E73,D73)=0," ",AVERAGE(I73,H73,G73,F73,E73,D73))</f>
        <v> </v>
      </c>
    </row>
  </sheetData>
  <sheetProtection/>
  <mergeCells count="9">
    <mergeCell ref="A1:K1"/>
    <mergeCell ref="A11:K11"/>
    <mergeCell ref="A7:C7"/>
    <mergeCell ref="A8:C8"/>
    <mergeCell ref="A3:K3"/>
    <mergeCell ref="A5:K5"/>
    <mergeCell ref="F7:K7"/>
    <mergeCell ref="F8:K8"/>
    <mergeCell ref="F9:K9"/>
  </mergeCells>
  <printOptions horizontalCentered="1"/>
  <pageMargins left="0.7" right="0.7" top="0.75" bottom="0.75" header="0.3" footer="0.3"/>
  <pageSetup horizontalDpi="600" verticalDpi="600" orientation="portrait" paperSize="9" scale="96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2019-11-16T07:22:47Z</cp:lastPrinted>
  <dcterms:created xsi:type="dcterms:W3CDTF">2000-01-28T23:33:38Z</dcterms:created>
  <dcterms:modified xsi:type="dcterms:W3CDTF">2019-11-28T15:07:52Z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